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F:\ИМЦ\ДДСР 2022\ДДСР 2023\"/>
    </mc:Choice>
  </mc:AlternateContent>
  <xr:revisionPtr revIDLastSave="0" documentId="13_ncr:1_{9B0F282C-6DB3-41A9-AE85-257BF7462D1F}" xr6:coauthVersionLast="47" xr6:coauthVersionMax="47" xr10:uidLastSave="{00000000-0000-0000-0000-000000000000}"/>
  <bookViews>
    <workbookView xWindow="-120" yWindow="-120" windowWidth="29040" windowHeight="15840" tabRatio="695" xr2:uid="{00000000-000D-0000-FFFF-FFFF00000000}"/>
  </bookViews>
  <sheets>
    <sheet name="анализ" sheetId="2" r:id="rId1"/>
  </sheets>
  <definedNames>
    <definedName name="__xlfn_IFERROR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5" i="2" l="1"/>
  <c r="O26" i="2" l="1"/>
  <c r="O31" i="2"/>
  <c r="O19" i="2" l="1"/>
  <c r="L97" i="2" l="1"/>
  <c r="K97" i="2"/>
  <c r="J97" i="2"/>
  <c r="I97" i="2"/>
  <c r="H97" i="2"/>
  <c r="G97" i="2"/>
  <c r="E97" i="2"/>
  <c r="D97" i="2"/>
  <c r="C97" i="2"/>
  <c r="O91" i="2"/>
  <c r="O89" i="2"/>
  <c r="O87" i="2"/>
  <c r="O81" i="2"/>
  <c r="N97" i="2" l="1"/>
  <c r="O79" i="2" l="1"/>
  <c r="O76" i="2" l="1"/>
  <c r="O73" i="2"/>
  <c r="O69" i="2" l="1"/>
  <c r="O66" i="2"/>
  <c r="O61" i="2" l="1"/>
  <c r="O51" i="2" l="1"/>
  <c r="O49" i="2" l="1"/>
  <c r="O45" i="2" l="1"/>
  <c r="O42" i="2"/>
  <c r="O38" i="2" l="1"/>
  <c r="O34" i="2" l="1"/>
  <c r="O29" i="2" l="1"/>
  <c r="O17" i="2"/>
  <c r="O22" i="2"/>
  <c r="O14" i="2" l="1"/>
  <c r="O10" i="2" l="1"/>
  <c r="O8" i="2"/>
</calcChain>
</file>

<file path=xl/sharedStrings.xml><?xml version="1.0" encoding="utf-8"?>
<sst xmlns="http://schemas.openxmlformats.org/spreadsheetml/2006/main" count="202" uniqueCount="116">
  <si>
    <t>Основные показатели диагностического исследования</t>
  </si>
  <si>
    <t>Таблица №1</t>
  </si>
  <si>
    <t xml:space="preserve">№ 1 </t>
  </si>
  <si>
    <t>№ 2</t>
  </si>
  <si>
    <t>№ 3</t>
  </si>
  <si>
    <t>№ 5</t>
  </si>
  <si>
    <t>№ 4</t>
  </si>
  <si>
    <t>№ 6</t>
  </si>
  <si>
    <t>№ школы</t>
  </si>
  <si>
    <t>Процент выполнения заданий</t>
  </si>
  <si>
    <t>Средний процент по учителю</t>
  </si>
  <si>
    <t>Средний процент по ОУ</t>
  </si>
  <si>
    <t>Ухова Екатерина Андреевна</t>
  </si>
  <si>
    <t>Захарова Снежана Вячеславовна</t>
  </si>
  <si>
    <t>3А</t>
  </si>
  <si>
    <t>3Б</t>
  </si>
  <si>
    <t>3В</t>
  </si>
  <si>
    <t>3Г</t>
  </si>
  <si>
    <t>кол-во по списку</t>
  </si>
  <si>
    <t>класс</t>
  </si>
  <si>
    <t>Струнникова Юлия Сергеевна</t>
  </si>
  <si>
    <t>Тарасенко Ирина Юрьевна</t>
  </si>
  <si>
    <t>Пастер-Штейн Наталья Вадимовна</t>
  </si>
  <si>
    <t>Звездова Елена Сергеевна</t>
  </si>
  <si>
    <t>Елисеева Мария Сергеевна</t>
  </si>
  <si>
    <t>Анохина Мария Александровна</t>
  </si>
  <si>
    <t>Федотова Арина Витальевна</t>
  </si>
  <si>
    <t>Долгова Марина Владимировна</t>
  </si>
  <si>
    <t>Иванова Татьяна Константиновна</t>
  </si>
  <si>
    <t>Смирнова Наталья Андреевна</t>
  </si>
  <si>
    <t>Кишко Мария Олеговна</t>
  </si>
  <si>
    <t>Артамонова Елена Валентиновна</t>
  </si>
  <si>
    <t>Пестрикова Инна Александровна</t>
  </si>
  <si>
    <t>Бибичина Марина Игоревна</t>
  </si>
  <si>
    <t>Кондрикова Екатерина Владимировна</t>
  </si>
  <si>
    <t>Самофалова Татьяна Александровна</t>
  </si>
  <si>
    <t>Бронникова Ольга Георгиевна</t>
  </si>
  <si>
    <t>Маркова Ольга Андреевна</t>
  </si>
  <si>
    <t>Соловьёва Ирина Анатольевна</t>
  </si>
  <si>
    <t>Ванюгина Ирина Владимировна</t>
  </si>
  <si>
    <t>Исакова Анна Александровна</t>
  </si>
  <si>
    <t>Шпакова Екатерина Анатольевна</t>
  </si>
  <si>
    <t>Ревва Елена Валерьевна</t>
  </si>
  <si>
    <t>Филипович Ксения Александровна</t>
  </si>
  <si>
    <t>Смирнова Мария Петровна</t>
  </si>
  <si>
    <t>Литвинова Оксана Васильевна</t>
  </si>
  <si>
    <t>Дойникова Нонна Владимировна</t>
  </si>
  <si>
    <t>Борисова Анна Валентиновна</t>
  </si>
  <si>
    <t>Сухарева Арина Алексеевна</t>
  </si>
  <si>
    <t>Васильева Алина Владимировна</t>
  </si>
  <si>
    <t>Гуцкая Светлана Юрьевна</t>
  </si>
  <si>
    <t>Воробей Любовь Сергеевна</t>
  </si>
  <si>
    <t>Чернописская Светлана Вячеславовна</t>
  </si>
  <si>
    <t>Алиева Лейла Мадаровна</t>
  </si>
  <si>
    <t>Миронова Дарья Константиновна</t>
  </si>
  <si>
    <t>Черкашина Екатерина Станиславовна</t>
  </si>
  <si>
    <t>Степанова Татьяна Викторовна</t>
  </si>
  <si>
    <t>Чувашова Елена Павловна</t>
  </si>
  <si>
    <t>3Д</t>
  </si>
  <si>
    <t>Кулагина Елена Викторовна</t>
  </si>
  <si>
    <t>Тихоновская Наталья Борисовна</t>
  </si>
  <si>
    <t>Мажарская Виктория Анатольевна</t>
  </si>
  <si>
    <t>Иванова Елена Валерьевна</t>
  </si>
  <si>
    <t>Пшеницына Наталья Ивановна</t>
  </si>
  <si>
    <t>Пятницкая Светлана Васильевна</t>
  </si>
  <si>
    <t>Новикова Анна Евгеньевна</t>
  </si>
  <si>
    <t>Беляева Ольга Александровна</t>
  </si>
  <si>
    <t>Иванова Валентина Александровна</t>
  </si>
  <si>
    <t xml:space="preserve">Красильникова Марина Николаевна </t>
  </si>
  <si>
    <t>Парахина Ирина Юрьевна</t>
  </si>
  <si>
    <t>Сакакол Ксения Фёдоровна</t>
  </si>
  <si>
    <t>Лабзовская Любовь Валентиновна</t>
  </si>
  <si>
    <t>Самсонова Елена Сергеевна</t>
  </si>
  <si>
    <t>Кожевникова Ольга Александровна</t>
  </si>
  <si>
    <t>Харенкова Ирина Владимировна</t>
  </si>
  <si>
    <t>Петрова Надежда Вячеславовна</t>
  </si>
  <si>
    <t>Терёхина Виктория Викторовна</t>
  </si>
  <si>
    <t>Шишкина Нина Бруновна</t>
  </si>
  <si>
    <t>3Е</t>
  </si>
  <si>
    <t>Денисова Мария Анатольевна</t>
  </si>
  <si>
    <t>Морозова Александра Борисовна</t>
  </si>
  <si>
    <t>Журова Ольга Юрьевна</t>
  </si>
  <si>
    <t>Гаврилова Марина Александровна</t>
  </si>
  <si>
    <t>Гонсо Рената Владимировна</t>
  </si>
  <si>
    <t>Александрова Надежда Сергеевна</t>
  </si>
  <si>
    <t>Магеррамова Айсель Видадиевна</t>
  </si>
  <si>
    <t>Богданова Татьяна Александровна</t>
  </si>
  <si>
    <t xml:space="preserve">Курлат Анна Ивановна </t>
  </si>
  <si>
    <t xml:space="preserve">Стерхова Анна Владимировна </t>
  </si>
  <si>
    <t>Исламова Лариса Раудатовна</t>
  </si>
  <si>
    <t>Пономарёва Светлана Александровна</t>
  </si>
  <si>
    <t>Грицаева Анастасия Валерьевна</t>
  </si>
  <si>
    <t>Дата проведения: 15 февраля 2024 г.</t>
  </si>
  <si>
    <t>район Московский</t>
  </si>
  <si>
    <t>кол-во писавших</t>
  </si>
  <si>
    <t>Фамилия, имя, отчество учителя</t>
  </si>
  <si>
    <t>кол-во по списку (район)</t>
  </si>
  <si>
    <t>кол-во писавших (район)</t>
  </si>
  <si>
    <t>Процент выполнения заданий (район)</t>
  </si>
  <si>
    <t>кол-во классов</t>
  </si>
  <si>
    <t>Малышева Елена Дмитриевна</t>
  </si>
  <si>
    <t>Орлова Ирина Анатольевна</t>
  </si>
  <si>
    <t>Цветкова Марина Юрьевна</t>
  </si>
  <si>
    <t>Сахарова Ирина Алексеевна</t>
  </si>
  <si>
    <t>Бреднева Мария Александровна</t>
  </si>
  <si>
    <t>Талапова Ксения Александровна</t>
  </si>
  <si>
    <t>Семкина Светлана Александровна</t>
  </si>
  <si>
    <t>Кобызева Ольга Владимировна</t>
  </si>
  <si>
    <t>Ситарук Юлия Александровна</t>
  </si>
  <si>
    <t>Средний процент выполнения работы по району</t>
  </si>
  <si>
    <t>Кострова Светлана Геннадьевна</t>
  </si>
  <si>
    <t>Свиридо Анастасия Сергеевна</t>
  </si>
  <si>
    <t>Попова Наталия Борисовна</t>
  </si>
  <si>
    <t>Паньчак Елена Михайловна</t>
  </si>
  <si>
    <t>Ильюшина Юлия Николаевна</t>
  </si>
  <si>
    <t>Анализ выполнения РДСР по математике для учащихся 3-х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</si>
</sst>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 x14ac:knownFonts="1">
    <font>
      <sz val="11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0"/>
      <color indexed="63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sz val="10"/>
      <name val="Arial Cyr"/>
      <charset val="204"/>
    </font>
    <font>
      <sz val="12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u/>
      <sz val="18"/>
      <color indexed="10"/>
      <name val="Times New Roman"/>
      <family val="1"/>
      <charset val="204"/>
    </font>
    <font>
      <b/>
      <i/>
      <sz val="12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  <font>
      <b/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</font>
    <font>
      <b/>
      <i/>
      <sz val="11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indexed="60"/>
      <name val="Times New Roman"/>
      <family val="1"/>
      <charset val="204"/>
    </font>
    <font>
      <b/>
      <u/>
      <sz val="14"/>
      <color indexed="10"/>
      <name val="Times New Roman"/>
      <family val="1"/>
      <charset val="204"/>
    </font>
    <font>
      <b/>
      <i/>
      <sz val="14"/>
      <color indexed="10"/>
      <name val="Times New Roman"/>
      <family val="1"/>
      <charset val="204"/>
    </font>
    <font>
      <i/>
      <sz val="14"/>
      <color indexed="14"/>
      <name val="Arial"/>
      <family val="2"/>
      <charset val="204"/>
    </font>
    <font>
      <b/>
      <i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i/>
      <sz val="14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" fillId="0" borderId="0"/>
    <xf numFmtId="0" fontId="39" fillId="0" borderId="0"/>
  </cellStyleXfs>
  <cellXfs count="131">
    <xf numFmtId="0" fontId="0" fillId="0" borderId="0" xfId="0"/>
    <xf numFmtId="0" fontId="13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22" fillId="0" borderId="0" xfId="0" applyFont="1" applyAlignment="1">
      <alignment horizontal="left" vertical="center"/>
    </xf>
    <xf numFmtId="0" fontId="16" fillId="0" borderId="0" xfId="0" applyFont="1" applyAlignment="1">
      <alignment vertical="top"/>
    </xf>
    <xf numFmtId="0" fontId="13" fillId="0" borderId="0" xfId="0" applyFont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0" fontId="22" fillId="9" borderId="2" xfId="0" applyFont="1" applyFill="1" applyBorder="1" applyAlignment="1">
      <alignment horizontal="center" vertical="center"/>
    </xf>
    <xf numFmtId="164" fontId="22" fillId="9" borderId="2" xfId="0" applyNumberFormat="1" applyFont="1" applyFill="1" applyBorder="1" applyAlignment="1">
      <alignment horizontal="center" vertical="center"/>
    </xf>
    <xf numFmtId="164" fontId="22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vertical="top"/>
    </xf>
    <xf numFmtId="0" fontId="21" fillId="0" borderId="3" xfId="0" applyFont="1" applyBorder="1" applyAlignment="1">
      <alignment horizontal="centerContinuous" vertical="center"/>
    </xf>
    <xf numFmtId="0" fontId="21" fillId="0" borderId="10" xfId="0" applyFont="1" applyBorder="1" applyAlignment="1">
      <alignment horizontal="centerContinuous" vertic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wrapText="1"/>
    </xf>
    <xf numFmtId="0" fontId="22" fillId="0" borderId="2" xfId="0" applyFont="1" applyBorder="1" applyAlignment="1">
      <alignment horizontal="center" vertical="center"/>
    </xf>
    <xf numFmtId="0" fontId="17" fillId="0" borderId="0" xfId="0" applyFont="1" applyAlignment="1">
      <alignment vertical="top"/>
    </xf>
    <xf numFmtId="0" fontId="22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1" fillId="0" borderId="5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22" fillId="0" borderId="2" xfId="0" applyFont="1" applyBorder="1" applyAlignment="1" applyProtection="1">
      <alignment horizontal="left" vertical="center"/>
      <protection locked="0"/>
    </xf>
    <xf numFmtId="164" fontId="24" fillId="0" borderId="5" xfId="0" applyNumberFormat="1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left" vertical="center"/>
      <protection locked="0"/>
    </xf>
    <xf numFmtId="164" fontId="24" fillId="0" borderId="2" xfId="0" applyNumberFormat="1" applyFont="1" applyBorder="1" applyAlignment="1" applyProtection="1">
      <alignment horizontal="center" vertical="center"/>
      <protection locked="0"/>
    </xf>
    <xf numFmtId="0" fontId="24" fillId="9" borderId="2" xfId="0" applyFont="1" applyFill="1" applyBorder="1" applyAlignment="1" applyProtection="1">
      <alignment horizontal="left" vertical="center"/>
      <protection locked="0"/>
    </xf>
    <xf numFmtId="164" fontId="24" fillId="9" borderId="2" xfId="0" applyNumberFormat="1" applyFont="1" applyFill="1" applyBorder="1" applyAlignment="1" applyProtection="1">
      <alignment horizontal="center" vertical="center"/>
      <protection locked="0"/>
    </xf>
    <xf numFmtId="0" fontId="24" fillId="0" borderId="3" xfId="0" applyFont="1" applyBorder="1" applyAlignment="1" applyProtection="1">
      <alignment horizontal="left" vertical="center"/>
      <protection locked="0"/>
    </xf>
    <xf numFmtId="0" fontId="24" fillId="9" borderId="3" xfId="0" applyFont="1" applyFill="1" applyBorder="1" applyAlignment="1" applyProtection="1">
      <alignment horizontal="left" vertical="center"/>
      <protection locked="0"/>
    </xf>
    <xf numFmtId="164" fontId="14" fillId="9" borderId="2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centerContinuous" vertical="center"/>
    </xf>
    <xf numFmtId="0" fontId="21" fillId="10" borderId="10" xfId="0" applyFont="1" applyFill="1" applyBorder="1" applyAlignment="1">
      <alignment horizontal="centerContinuous" vertical="center"/>
    </xf>
    <xf numFmtId="0" fontId="21" fillId="10" borderId="5" xfId="0" applyFont="1" applyFill="1" applyBorder="1" applyAlignment="1">
      <alignment horizontal="center" vertical="center"/>
    </xf>
    <xf numFmtId="0" fontId="21" fillId="10" borderId="11" xfId="0" applyFont="1" applyFill="1" applyBorder="1" applyAlignment="1">
      <alignment horizontal="center" vertical="center"/>
    </xf>
    <xf numFmtId="0" fontId="22" fillId="10" borderId="2" xfId="0" applyFont="1" applyFill="1" applyBorder="1" applyAlignment="1">
      <alignment horizontal="center" vertical="center"/>
    </xf>
    <xf numFmtId="164" fontId="14" fillId="10" borderId="2" xfId="0" applyNumberFormat="1" applyFont="1" applyFill="1" applyBorder="1" applyAlignment="1">
      <alignment horizontal="center" vertical="center"/>
    </xf>
    <xf numFmtId="164" fontId="14" fillId="10" borderId="3" xfId="0" applyNumberFormat="1" applyFont="1" applyFill="1" applyBorder="1" applyAlignment="1">
      <alignment horizontal="center" vertical="center"/>
    </xf>
    <xf numFmtId="164" fontId="14" fillId="10" borderId="3" xfId="0" applyNumberFormat="1" applyFont="1" applyFill="1" applyBorder="1" applyAlignment="1">
      <alignment horizontal="centerContinuous" vertical="center"/>
    </xf>
    <xf numFmtId="164" fontId="14" fillId="10" borderId="9" xfId="0" applyNumberFormat="1" applyFont="1" applyFill="1" applyBorder="1" applyAlignment="1">
      <alignment horizontal="centerContinuous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3" xfId="0" applyFont="1" applyBorder="1" applyAlignment="1" applyProtection="1">
      <alignment horizontal="left" vertical="center"/>
      <protection locked="0"/>
    </xf>
    <xf numFmtId="0" fontId="24" fillId="0" borderId="2" xfId="0" applyFont="1" applyBorder="1" applyAlignment="1">
      <alignment horizontal="left" vertical="center"/>
    </xf>
    <xf numFmtId="0" fontId="22" fillId="9" borderId="3" xfId="0" applyFont="1" applyFill="1" applyBorder="1" applyAlignment="1" applyProtection="1">
      <alignment horizontal="left" vertical="center"/>
      <protection locked="0"/>
    </xf>
    <xf numFmtId="0" fontId="24" fillId="9" borderId="0" xfId="0" applyFont="1" applyFill="1" applyAlignment="1">
      <alignment horizontal="left" vertical="center" wrapText="1"/>
    </xf>
    <xf numFmtId="0" fontId="22" fillId="9" borderId="2" xfId="0" applyFont="1" applyFill="1" applyBorder="1" applyAlignment="1" applyProtection="1">
      <alignment horizontal="left" vertical="center"/>
      <protection locked="0"/>
    </xf>
    <xf numFmtId="0" fontId="13" fillId="11" borderId="2" xfId="0" applyFont="1" applyFill="1" applyBorder="1" applyAlignment="1">
      <alignment horizontal="center"/>
    </xf>
    <xf numFmtId="0" fontId="22" fillId="11" borderId="2" xfId="0" applyFont="1" applyFill="1" applyBorder="1" applyAlignment="1">
      <alignment horizontal="left" vertical="center"/>
    </xf>
    <xf numFmtId="0" fontId="13" fillId="11" borderId="2" xfId="0" applyFont="1" applyFill="1" applyBorder="1" applyAlignment="1">
      <alignment horizontal="center" wrapText="1"/>
    </xf>
    <xf numFmtId="0" fontId="21" fillId="11" borderId="12" xfId="0" applyFont="1" applyFill="1" applyBorder="1" applyAlignment="1">
      <alignment horizontal="center" vertical="center" wrapText="1"/>
    </xf>
    <xf numFmtId="0" fontId="21" fillId="11" borderId="5" xfId="0" applyFont="1" applyFill="1" applyBorder="1" applyAlignment="1">
      <alignment horizontal="center" vertical="center" wrapText="1"/>
    </xf>
    <xf numFmtId="0" fontId="22" fillId="11" borderId="2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/>
    </xf>
    <xf numFmtId="0" fontId="14" fillId="11" borderId="2" xfId="0" applyFont="1" applyFill="1" applyBorder="1" applyAlignment="1">
      <alignment horizontal="center" vertical="center"/>
    </xf>
    <xf numFmtId="0" fontId="21" fillId="11" borderId="4" xfId="0" applyFont="1" applyFill="1" applyBorder="1" applyAlignment="1">
      <alignment horizontal="centerContinuous" vertical="center"/>
    </xf>
    <xf numFmtId="164" fontId="24" fillId="11" borderId="5" xfId="0" applyNumberFormat="1" applyFont="1" applyFill="1" applyBorder="1" applyAlignment="1" applyProtection="1">
      <alignment horizontal="center" vertical="center"/>
      <protection locked="0"/>
    </xf>
    <xf numFmtId="164" fontId="24" fillId="11" borderId="2" xfId="0" applyNumberFormat="1" applyFont="1" applyFill="1" applyBorder="1" applyAlignment="1" applyProtection="1">
      <alignment horizontal="center" vertical="center"/>
      <protection locked="0"/>
    </xf>
    <xf numFmtId="164" fontId="22" fillId="11" borderId="2" xfId="0" applyNumberFormat="1" applyFont="1" applyFill="1" applyBorder="1" applyAlignment="1">
      <alignment horizontal="center" vertical="center"/>
    </xf>
    <xf numFmtId="164" fontId="14" fillId="11" borderId="2" xfId="0" applyNumberFormat="1" applyFont="1" applyFill="1" applyBorder="1" applyAlignment="1">
      <alignment horizontal="center" vertical="center"/>
    </xf>
    <xf numFmtId="0" fontId="21" fillId="11" borderId="14" xfId="0" applyFont="1" applyFill="1" applyBorder="1" applyAlignment="1">
      <alignment horizontal="centerContinuous" vertical="center"/>
    </xf>
    <xf numFmtId="0" fontId="21" fillId="11" borderId="8" xfId="0" applyFont="1" applyFill="1" applyBorder="1" applyAlignment="1">
      <alignment horizontal="center" vertical="center"/>
    </xf>
    <xf numFmtId="164" fontId="14" fillId="11" borderId="3" xfId="0" applyNumberFormat="1" applyFont="1" applyFill="1" applyBorder="1" applyAlignment="1">
      <alignment horizontal="center" vertical="center"/>
    </xf>
    <xf numFmtId="0" fontId="21" fillId="11" borderId="5" xfId="0" applyFont="1" applyFill="1" applyBorder="1" applyAlignment="1">
      <alignment horizontal="center" vertical="center"/>
    </xf>
    <xf numFmtId="0" fontId="24" fillId="0" borderId="3" xfId="0" applyFont="1" applyBorder="1" applyAlignment="1" applyProtection="1">
      <alignment horizontal="left" vertical="top"/>
      <protection locked="0"/>
    </xf>
    <xf numFmtId="0" fontId="25" fillId="0" borderId="16" xfId="0" applyFont="1" applyBorder="1" applyAlignment="1">
      <alignment horizontal="left" vertical="top"/>
    </xf>
    <xf numFmtId="0" fontId="24" fillId="9" borderId="3" xfId="0" applyFont="1" applyFill="1" applyBorder="1" applyAlignment="1" applyProtection="1">
      <alignment horizontal="left" vertical="top"/>
      <protection locked="0"/>
    </xf>
    <xf numFmtId="0" fontId="22" fillId="10" borderId="9" xfId="0" applyFont="1" applyFill="1" applyBorder="1" applyAlignment="1">
      <alignment horizontal="center" vertical="center"/>
    </xf>
    <xf numFmtId="0" fontId="13" fillId="11" borderId="4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164" fontId="14" fillId="0" borderId="4" xfId="0" applyNumberFormat="1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164" fontId="22" fillId="0" borderId="6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0" fontId="21" fillId="10" borderId="4" xfId="0" applyFont="1" applyFill="1" applyBorder="1" applyAlignment="1">
      <alignment horizontal="center" vertical="center" wrapText="1"/>
    </xf>
    <xf numFmtId="0" fontId="21" fillId="10" borderId="5" xfId="0" applyFont="1" applyFill="1" applyBorder="1" applyAlignment="1">
      <alignment horizontal="center" vertical="center" wrapText="1"/>
    </xf>
    <xf numFmtId="0" fontId="21" fillId="10" borderId="12" xfId="0" applyFont="1" applyFill="1" applyBorder="1" applyAlignment="1">
      <alignment horizontal="center" vertical="center" wrapText="1"/>
    </xf>
    <xf numFmtId="0" fontId="21" fillId="10" borderId="13" xfId="0" applyFont="1" applyFill="1" applyBorder="1" applyAlignment="1">
      <alignment horizontal="center" vertical="center" wrapText="1"/>
    </xf>
    <xf numFmtId="0" fontId="21" fillId="10" borderId="8" xfId="0" applyFont="1" applyFill="1" applyBorder="1" applyAlignment="1">
      <alignment horizontal="center" vertical="center" wrapText="1"/>
    </xf>
    <xf numFmtId="0" fontId="21" fillId="10" borderId="7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64" fontId="14" fillId="9" borderId="4" xfId="0" applyNumberFormat="1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164" fontId="14" fillId="9" borderId="5" xfId="0" applyNumberFormat="1" applyFont="1" applyFill="1" applyBorder="1" applyAlignment="1">
      <alignment horizontal="center" vertical="center" wrapText="1"/>
    </xf>
    <xf numFmtId="164" fontId="14" fillId="9" borderId="6" xfId="0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164" fontId="22" fillId="9" borderId="4" xfId="0" applyNumberFormat="1" applyFont="1" applyFill="1" applyBorder="1" applyAlignment="1">
      <alignment horizontal="center" vertical="center" wrapText="1"/>
    </xf>
    <xf numFmtId="164" fontId="22" fillId="9" borderId="6" xfId="0" applyNumberFormat="1" applyFont="1" applyFill="1" applyBorder="1" applyAlignment="1">
      <alignment horizontal="center" vertical="center" wrapText="1"/>
    </xf>
    <xf numFmtId="164" fontId="22" fillId="9" borderId="5" xfId="0" applyNumberFormat="1" applyFont="1" applyFill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10" borderId="15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Neutral" xfId="12" xr:uid="{00000000-0005-0000-0000-00000B000000}"/>
    <cellStyle name="Note" xfId="13" xr:uid="{00000000-0005-0000-0000-00000C000000}"/>
    <cellStyle name="Status" xfId="14" xr:uid="{00000000-0005-0000-0000-00000D000000}"/>
    <cellStyle name="Text" xfId="15" xr:uid="{00000000-0005-0000-0000-00000E000000}"/>
    <cellStyle name="Warning" xfId="16" xr:uid="{00000000-0005-0000-0000-00000F000000}"/>
    <cellStyle name="Обычный" xfId="0" builtinId="0"/>
    <cellStyle name="Обычный 2" xfId="17" xr:uid="{00000000-0005-0000-0000-000011000000}"/>
    <cellStyle name="Обычный 3" xfId="18" xr:uid="{9DEF8A3D-179F-4E07-9CB5-EDC62A7898D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80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6600"/>
      <rgbColor rgb="00333300"/>
      <rgbColor rgb="00993300"/>
      <rgbColor rgb="00993366"/>
      <rgbColor rgb="00333399"/>
      <rgbColor rgb="00333333"/>
    </indexedColors>
    <mruColors>
      <color rgb="FFFF6699"/>
      <color rgb="FFFF9999"/>
      <color rgb="FFFFFF99"/>
      <color rgb="FFF9D675"/>
      <color rgb="FFCC00FF"/>
      <color rgb="FFFF99FF"/>
      <color rgb="FF3399FF"/>
      <color rgb="FFFFFFCC"/>
      <color rgb="FF00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34F65-FF13-4268-A5B2-D10BF842AB38}">
  <dimension ref="A1:IX97"/>
  <sheetViews>
    <sheetView tabSelected="1" zoomScale="88" zoomScaleNormal="88" workbookViewId="0">
      <selection activeCell="B2" sqref="B2"/>
    </sheetView>
  </sheetViews>
  <sheetFormatPr defaultColWidth="9.140625" defaultRowHeight="15.75" x14ac:dyDescent="0.25"/>
  <cols>
    <col min="1" max="1" width="10.42578125" style="1" customWidth="1"/>
    <col min="2" max="2" width="38.85546875" style="1" customWidth="1"/>
    <col min="3" max="3" width="9.140625" style="5" customWidth="1"/>
    <col min="4" max="4" width="10.28515625" style="5" customWidth="1"/>
    <col min="5" max="5" width="11" style="1" customWidth="1"/>
    <col min="6" max="6" width="2" style="1" customWidth="1"/>
    <col min="7" max="12" width="10.7109375" style="1" customWidth="1"/>
    <col min="13" max="13" width="2" style="1" customWidth="1"/>
    <col min="14" max="14" width="17.5703125" style="1" customWidth="1"/>
    <col min="15" max="15" width="18" style="21" customWidth="1"/>
    <col min="16" max="17" width="15.7109375" style="1" customWidth="1"/>
    <col min="18" max="18" width="9.85546875" style="1" customWidth="1"/>
    <col min="19" max="19" width="13.28515625" style="1" customWidth="1"/>
    <col min="20" max="20" width="11.28515625" style="1" customWidth="1"/>
    <col min="21" max="21" width="6.7109375" style="1" customWidth="1"/>
    <col min="22" max="22" width="7.28515625" style="1" customWidth="1"/>
    <col min="23" max="23" width="6.7109375" style="1" customWidth="1"/>
    <col min="24" max="24" width="6.140625" style="1" customWidth="1"/>
    <col min="25" max="25" width="6.7109375" style="1" customWidth="1"/>
    <col min="26" max="26" width="6.42578125" style="1" customWidth="1"/>
    <col min="27" max="27" width="6.7109375" style="1" customWidth="1"/>
    <col min="28" max="28" width="7.28515625" style="1" customWidth="1"/>
    <col min="29" max="29" width="6.7109375" style="1" customWidth="1"/>
    <col min="30" max="16384" width="9.140625" style="1"/>
  </cols>
  <sheetData>
    <row r="1" spans="1:258" s="29" customFormat="1" ht="46.15" customHeight="1" x14ac:dyDescent="0.3">
      <c r="B1" s="30" t="s">
        <v>115</v>
      </c>
      <c r="C1" s="31"/>
      <c r="D1" s="31"/>
      <c r="O1" s="32"/>
    </row>
    <row r="2" spans="1:258" s="38" customFormat="1" ht="21.6" customHeight="1" x14ac:dyDescent="0.3">
      <c r="A2" s="30"/>
      <c r="B2" s="30" t="s">
        <v>92</v>
      </c>
      <c r="C2" s="33"/>
      <c r="D2" s="33"/>
      <c r="E2" s="30"/>
      <c r="F2" s="30"/>
      <c r="G2" s="30"/>
      <c r="H2" s="30"/>
      <c r="I2" s="30"/>
      <c r="J2" s="34"/>
      <c r="K2" s="34"/>
      <c r="L2" s="35"/>
      <c r="M2" s="35"/>
      <c r="N2" s="35"/>
      <c r="O2" s="36"/>
      <c r="P2" s="35"/>
      <c r="Q2" s="35"/>
      <c r="R2" s="35"/>
      <c r="S2" s="35"/>
      <c r="T2" s="35"/>
      <c r="U2" s="35"/>
      <c r="V2" s="37"/>
      <c r="W2" s="37"/>
      <c r="X2" s="37"/>
      <c r="Y2" s="34"/>
      <c r="Z2" s="34"/>
      <c r="AA2" s="34"/>
      <c r="AB2" s="34"/>
      <c r="AC2" s="34"/>
    </row>
    <row r="3" spans="1:258" s="42" customFormat="1" ht="39" customHeight="1" x14ac:dyDescent="0.3">
      <c r="A3" s="39"/>
      <c r="B3" s="40" t="s">
        <v>93</v>
      </c>
      <c r="C3" s="33"/>
      <c r="D3" s="33"/>
      <c r="E3" s="41"/>
      <c r="F3" s="41"/>
      <c r="G3" s="41"/>
      <c r="H3" s="41"/>
      <c r="I3" s="41"/>
      <c r="J3" s="41"/>
      <c r="K3" s="41"/>
      <c r="L3" s="35"/>
      <c r="M3" s="35"/>
      <c r="N3" s="35"/>
      <c r="O3" s="36"/>
      <c r="P3" s="35"/>
      <c r="Q3" s="35"/>
      <c r="R3" s="30"/>
      <c r="S3" s="35"/>
      <c r="T3" s="35"/>
      <c r="U3" s="35"/>
      <c r="V3" s="37"/>
      <c r="W3" s="37"/>
      <c r="X3" s="37"/>
      <c r="Y3" s="41"/>
      <c r="Z3" s="41"/>
      <c r="AA3" s="41"/>
      <c r="AB3" s="41"/>
      <c r="AC3" s="41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</row>
    <row r="4" spans="1:258" s="14" customFormat="1" ht="29.25" customHeight="1" x14ac:dyDescent="0.25">
      <c r="A4" s="12"/>
      <c r="B4" s="12"/>
      <c r="C4" s="24"/>
      <c r="D4" s="24"/>
      <c r="E4" s="25"/>
      <c r="F4" s="25"/>
      <c r="G4" s="25" t="s">
        <v>0</v>
      </c>
      <c r="H4" s="25"/>
      <c r="I4" s="25"/>
      <c r="J4" s="25"/>
      <c r="K4" s="25"/>
      <c r="L4" s="26"/>
      <c r="M4" s="26"/>
      <c r="N4" s="13"/>
      <c r="O4" s="19"/>
      <c r="P4" s="13"/>
      <c r="Q4" s="13"/>
      <c r="R4" s="13"/>
      <c r="S4" s="13"/>
      <c r="T4" s="13"/>
      <c r="U4" s="13"/>
      <c r="V4" s="12"/>
      <c r="W4" s="12"/>
      <c r="X4" s="12"/>
      <c r="Y4" s="12"/>
      <c r="Z4" s="12"/>
      <c r="AA4" s="12"/>
      <c r="AB4" s="12"/>
      <c r="AC4" s="12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</row>
    <row r="5" spans="1:258" s="4" customFormat="1" ht="21.75" customHeight="1" x14ac:dyDescent="0.25">
      <c r="A5" s="23" t="s">
        <v>1</v>
      </c>
      <c r="B5" s="6"/>
      <c r="C5" s="5"/>
      <c r="D5" s="5"/>
      <c r="E5" s="3"/>
      <c r="F5" s="3"/>
      <c r="O5" s="20"/>
    </row>
    <row r="6" spans="1:258" s="16" customFormat="1" ht="33" customHeight="1" x14ac:dyDescent="0.25">
      <c r="A6" s="122" t="s">
        <v>8</v>
      </c>
      <c r="B6" s="122" t="s">
        <v>95</v>
      </c>
      <c r="C6" s="122" t="s">
        <v>19</v>
      </c>
      <c r="D6" s="108" t="s">
        <v>18</v>
      </c>
      <c r="E6" s="108" t="s">
        <v>94</v>
      </c>
      <c r="F6" s="76"/>
      <c r="G6" s="17" t="s">
        <v>9</v>
      </c>
      <c r="H6" s="18"/>
      <c r="I6" s="18"/>
      <c r="J6" s="18"/>
      <c r="K6" s="18"/>
      <c r="L6" s="18"/>
      <c r="M6" s="81"/>
      <c r="N6" s="129" t="s">
        <v>10</v>
      </c>
      <c r="O6" s="108" t="s">
        <v>11</v>
      </c>
    </row>
    <row r="7" spans="1:258" ht="19.899999999999999" customHeight="1" x14ac:dyDescent="0.25">
      <c r="A7" s="123"/>
      <c r="B7" s="123"/>
      <c r="C7" s="123"/>
      <c r="D7" s="109"/>
      <c r="E7" s="109"/>
      <c r="F7" s="77"/>
      <c r="G7" s="27" t="s">
        <v>2</v>
      </c>
      <c r="H7" s="27" t="s">
        <v>3</v>
      </c>
      <c r="I7" s="27" t="s">
        <v>4</v>
      </c>
      <c r="J7" s="27" t="s">
        <v>6</v>
      </c>
      <c r="K7" s="27" t="s">
        <v>5</v>
      </c>
      <c r="L7" s="28" t="s">
        <v>7</v>
      </c>
      <c r="M7" s="89"/>
      <c r="N7" s="130"/>
      <c r="O7" s="109"/>
      <c r="P7"/>
      <c r="Q7"/>
      <c r="R7"/>
      <c r="S7"/>
      <c r="T7"/>
      <c r="U7"/>
      <c r="V7"/>
      <c r="W7"/>
      <c r="X7"/>
      <c r="Y7"/>
      <c r="Z7"/>
      <c r="AA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</row>
    <row r="8" spans="1:258" s="7" customFormat="1" ht="19.899999999999999" customHeight="1" x14ac:dyDescent="0.25">
      <c r="A8" s="22">
        <v>1</v>
      </c>
      <c r="B8" s="44" t="s">
        <v>12</v>
      </c>
      <c r="C8" s="22" t="s">
        <v>14</v>
      </c>
      <c r="D8" s="22">
        <v>38</v>
      </c>
      <c r="E8" s="22">
        <v>30</v>
      </c>
      <c r="F8" s="78"/>
      <c r="G8" s="47">
        <v>97.5</v>
      </c>
      <c r="H8" s="47">
        <v>96.666666666666671</v>
      </c>
      <c r="I8" s="47">
        <v>77.5</v>
      </c>
      <c r="J8" s="47">
        <v>96.666666666666671</v>
      </c>
      <c r="K8" s="47">
        <v>98.333333333333329</v>
      </c>
      <c r="L8" s="47">
        <v>92.222222222222214</v>
      </c>
      <c r="M8" s="82"/>
      <c r="N8" s="45">
        <v>93.148148148148152</v>
      </c>
      <c r="O8" s="99">
        <f>AVERAGE(N8:N9)</f>
        <v>87.5</v>
      </c>
      <c r="P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258" s="7" customFormat="1" ht="19.899999999999999" customHeight="1" x14ac:dyDescent="0.25">
      <c r="A9" s="22">
        <v>1</v>
      </c>
      <c r="B9" s="46" t="s">
        <v>13</v>
      </c>
      <c r="C9" s="22" t="s">
        <v>15</v>
      </c>
      <c r="D9" s="22">
        <v>32</v>
      </c>
      <c r="E9" s="22">
        <v>30</v>
      </c>
      <c r="F9" s="78"/>
      <c r="G9" s="47">
        <v>95</v>
      </c>
      <c r="H9" s="47">
        <v>68.333333333333329</v>
      </c>
      <c r="I9" s="47">
        <v>68.333333333333329</v>
      </c>
      <c r="J9" s="47">
        <v>78.333333333333329</v>
      </c>
      <c r="K9" s="47">
        <v>93.333333333333329</v>
      </c>
      <c r="L9" s="47">
        <v>87.777777777777771</v>
      </c>
      <c r="M9" s="83"/>
      <c r="N9" s="47">
        <v>81.851851851851833</v>
      </c>
      <c r="O9" s="101"/>
      <c r="P9" s="2"/>
      <c r="Q9" s="2"/>
      <c r="R9" s="2"/>
      <c r="S9" s="2"/>
      <c r="T9" s="2"/>
    </row>
    <row r="10" spans="1:258" s="7" customFormat="1" ht="19.899999999999999" customHeight="1" x14ac:dyDescent="0.25">
      <c r="A10" s="9">
        <v>351</v>
      </c>
      <c r="B10" s="48" t="s">
        <v>20</v>
      </c>
      <c r="C10" s="9" t="s">
        <v>14</v>
      </c>
      <c r="D10" s="9">
        <v>30</v>
      </c>
      <c r="E10" s="9">
        <v>26</v>
      </c>
      <c r="F10" s="78"/>
      <c r="G10" s="49">
        <v>94.230769230769226</v>
      </c>
      <c r="H10" s="49">
        <v>96.15384615384616</v>
      </c>
      <c r="I10" s="49">
        <v>89.423076923076934</v>
      </c>
      <c r="J10" s="49">
        <v>94.230769230769226</v>
      </c>
      <c r="K10" s="49">
        <v>88.461538461538453</v>
      </c>
      <c r="L10" s="49">
        <v>94.871794871794876</v>
      </c>
      <c r="M10" s="83"/>
      <c r="N10" s="49">
        <v>92.895299145299148</v>
      </c>
      <c r="O10" s="118">
        <f>AVERAGE(N10:N13)</f>
        <v>90.430856036324784</v>
      </c>
      <c r="P10" s="2"/>
      <c r="Q10" s="2"/>
      <c r="R10" s="2"/>
      <c r="S10" s="2"/>
      <c r="T10" s="2"/>
    </row>
    <row r="11" spans="1:258" s="7" customFormat="1" ht="19.899999999999999" customHeight="1" x14ac:dyDescent="0.25">
      <c r="A11" s="9">
        <v>351</v>
      </c>
      <c r="B11" s="48" t="s">
        <v>21</v>
      </c>
      <c r="C11" s="9" t="s">
        <v>15</v>
      </c>
      <c r="D11" s="9">
        <v>31</v>
      </c>
      <c r="E11" s="9">
        <v>30</v>
      </c>
      <c r="F11" s="78"/>
      <c r="G11" s="49">
        <v>95</v>
      </c>
      <c r="H11" s="49">
        <v>86.666666666666671</v>
      </c>
      <c r="I11" s="49">
        <v>72.5</v>
      </c>
      <c r="J11" s="49">
        <v>95</v>
      </c>
      <c r="K11" s="49">
        <v>95</v>
      </c>
      <c r="L11" s="49">
        <v>95.555555555555557</v>
      </c>
      <c r="M11" s="83"/>
      <c r="N11" s="49">
        <v>89.953703703703709</v>
      </c>
      <c r="O11" s="119"/>
      <c r="P11" s="2"/>
      <c r="Q11" s="2"/>
      <c r="R11" s="2"/>
      <c r="S11" s="2"/>
      <c r="T11" s="2"/>
    </row>
    <row r="12" spans="1:258" s="7" customFormat="1" ht="19.899999999999999" customHeight="1" x14ac:dyDescent="0.25">
      <c r="A12" s="9">
        <v>351</v>
      </c>
      <c r="B12" s="48" t="s">
        <v>22</v>
      </c>
      <c r="C12" s="9" t="s">
        <v>16</v>
      </c>
      <c r="D12" s="9">
        <v>36</v>
      </c>
      <c r="E12" s="9">
        <v>32</v>
      </c>
      <c r="F12" s="78"/>
      <c r="G12" s="49">
        <v>95.3125</v>
      </c>
      <c r="H12" s="49">
        <v>92.1875</v>
      </c>
      <c r="I12" s="49">
        <v>75.78125</v>
      </c>
      <c r="J12" s="49">
        <v>81.25</v>
      </c>
      <c r="K12" s="49">
        <v>98.4375</v>
      </c>
      <c r="L12" s="49">
        <v>95.833333333333343</v>
      </c>
      <c r="M12" s="83"/>
      <c r="N12" s="49">
        <v>89.800347222222229</v>
      </c>
      <c r="O12" s="119"/>
      <c r="P12" s="2"/>
      <c r="Q12" s="2"/>
      <c r="R12" s="2"/>
      <c r="S12" s="2"/>
      <c r="T12" s="2"/>
    </row>
    <row r="13" spans="1:258" s="7" customFormat="1" ht="19.899999999999999" customHeight="1" x14ac:dyDescent="0.25">
      <c r="A13" s="9">
        <v>351</v>
      </c>
      <c r="B13" s="8" t="s">
        <v>23</v>
      </c>
      <c r="C13" s="9" t="s">
        <v>17</v>
      </c>
      <c r="D13" s="9">
        <v>34</v>
      </c>
      <c r="E13" s="9">
        <v>30</v>
      </c>
      <c r="F13" s="78"/>
      <c r="G13" s="49">
        <v>94.166666666666671</v>
      </c>
      <c r="H13" s="49">
        <v>76.666666666666671</v>
      </c>
      <c r="I13" s="49">
        <v>82.5</v>
      </c>
      <c r="J13" s="49">
        <v>91.666666666666657</v>
      </c>
      <c r="K13" s="49">
        <v>95</v>
      </c>
      <c r="L13" s="49">
        <v>94.444444444444457</v>
      </c>
      <c r="M13" s="83"/>
      <c r="N13" s="49">
        <v>89.074074074074076</v>
      </c>
      <c r="O13" s="120"/>
      <c r="P13" s="2"/>
      <c r="Q13" s="2"/>
      <c r="R13" s="2"/>
      <c r="S13" s="2"/>
      <c r="T13" s="2"/>
    </row>
    <row r="14" spans="1:258" s="7" customFormat="1" ht="19.899999999999999" customHeight="1" x14ac:dyDescent="0.25">
      <c r="A14" s="22">
        <v>353</v>
      </c>
      <c r="B14" s="50" t="s">
        <v>24</v>
      </c>
      <c r="C14" s="22" t="s">
        <v>14</v>
      </c>
      <c r="D14" s="22">
        <v>28</v>
      </c>
      <c r="E14" s="22">
        <v>17</v>
      </c>
      <c r="F14" s="78"/>
      <c r="G14" s="47">
        <v>94.117647058823522</v>
      </c>
      <c r="H14" s="47">
        <v>91.17647058823529</v>
      </c>
      <c r="I14" s="47">
        <v>45.588235294117645</v>
      </c>
      <c r="J14" s="47">
        <v>97.058823529411768</v>
      </c>
      <c r="K14" s="47">
        <v>88.235294117647058</v>
      </c>
      <c r="L14" s="47">
        <v>92.156862745098039</v>
      </c>
      <c r="M14" s="83"/>
      <c r="N14" s="47">
        <v>84.722222222222229</v>
      </c>
      <c r="O14" s="99">
        <f>AVERAGE(N14:N16)</f>
        <v>78.349952516619183</v>
      </c>
      <c r="P14" s="2"/>
      <c r="Q14" s="2"/>
      <c r="R14" s="2"/>
      <c r="S14" s="2"/>
      <c r="T14" s="2"/>
    </row>
    <row r="15" spans="1:258" s="7" customFormat="1" ht="19.899999999999999" customHeight="1" x14ac:dyDescent="0.25">
      <c r="A15" s="22">
        <v>353</v>
      </c>
      <c r="B15" s="50" t="s">
        <v>25</v>
      </c>
      <c r="C15" s="22" t="s">
        <v>15</v>
      </c>
      <c r="D15" s="22">
        <v>35</v>
      </c>
      <c r="E15" s="22">
        <v>30</v>
      </c>
      <c r="F15" s="78"/>
      <c r="G15" s="47">
        <v>89.166666666666671</v>
      </c>
      <c r="H15" s="47">
        <v>66.666666666666657</v>
      </c>
      <c r="I15" s="47">
        <v>52.5</v>
      </c>
      <c r="J15" s="47">
        <v>68.333333333333329</v>
      </c>
      <c r="K15" s="47">
        <v>90</v>
      </c>
      <c r="L15" s="47">
        <v>78.888888888888886</v>
      </c>
      <c r="M15" s="83"/>
      <c r="N15" s="47">
        <v>74.259259259259252</v>
      </c>
      <c r="O15" s="100"/>
      <c r="P15" s="2"/>
      <c r="Q15" s="2"/>
      <c r="R15" s="2"/>
      <c r="S15" s="2"/>
      <c r="T15" s="2"/>
    </row>
    <row r="16" spans="1:258" s="7" customFormat="1" ht="19.899999999999999" customHeight="1" x14ac:dyDescent="0.25">
      <c r="A16" s="22">
        <v>353</v>
      </c>
      <c r="B16" s="50" t="s">
        <v>26</v>
      </c>
      <c r="C16" s="22" t="s">
        <v>16</v>
      </c>
      <c r="D16" s="22">
        <v>31</v>
      </c>
      <c r="E16" s="22">
        <v>26</v>
      </c>
      <c r="F16" s="78"/>
      <c r="G16" s="47">
        <v>86.538461538461547</v>
      </c>
      <c r="H16" s="47">
        <v>82.692307692307693</v>
      </c>
      <c r="I16" s="47">
        <v>42.307692307692307</v>
      </c>
      <c r="J16" s="47">
        <v>73.076923076923066</v>
      </c>
      <c r="K16" s="47">
        <v>84.615384615384613</v>
      </c>
      <c r="L16" s="47">
        <v>87.179487179487182</v>
      </c>
      <c r="M16" s="83"/>
      <c r="N16" s="47">
        <v>76.068376068376082</v>
      </c>
      <c r="O16" s="101"/>
      <c r="P16" s="2"/>
      <c r="Q16" s="2"/>
      <c r="R16" s="2"/>
      <c r="S16" s="2"/>
      <c r="T16" s="2"/>
    </row>
    <row r="17" spans="1:20" s="7" customFormat="1" ht="19.899999999999999" customHeight="1" x14ac:dyDescent="0.25">
      <c r="A17" s="9">
        <v>355</v>
      </c>
      <c r="B17" s="51" t="s">
        <v>27</v>
      </c>
      <c r="C17" s="9" t="s">
        <v>14</v>
      </c>
      <c r="D17" s="9">
        <v>31</v>
      </c>
      <c r="E17" s="9">
        <v>25</v>
      </c>
      <c r="F17" s="78"/>
      <c r="G17" s="49">
        <v>96</v>
      </c>
      <c r="H17" s="49">
        <v>94</v>
      </c>
      <c r="I17" s="49">
        <v>79</v>
      </c>
      <c r="J17" s="49">
        <v>94</v>
      </c>
      <c r="K17" s="49">
        <v>88</v>
      </c>
      <c r="L17" s="49">
        <v>93.333333333333329</v>
      </c>
      <c r="M17" s="83"/>
      <c r="N17" s="49">
        <v>90.722222222222229</v>
      </c>
      <c r="O17" s="118">
        <f>AVERAGE(N17:N18)</f>
        <v>88.527777777777771</v>
      </c>
      <c r="P17" s="2"/>
      <c r="Q17" s="2"/>
      <c r="R17" s="2"/>
      <c r="S17" s="2"/>
      <c r="T17" s="2"/>
    </row>
    <row r="18" spans="1:20" s="7" customFormat="1" ht="19.899999999999999" customHeight="1" x14ac:dyDescent="0.25">
      <c r="A18" s="9">
        <v>355</v>
      </c>
      <c r="B18" s="51" t="s">
        <v>28</v>
      </c>
      <c r="C18" s="9" t="s">
        <v>15</v>
      </c>
      <c r="D18" s="9">
        <v>28</v>
      </c>
      <c r="E18" s="9">
        <v>25</v>
      </c>
      <c r="F18" s="78"/>
      <c r="G18" s="10">
        <v>92</v>
      </c>
      <c r="H18" s="10">
        <v>92</v>
      </c>
      <c r="I18" s="10">
        <v>66</v>
      </c>
      <c r="J18" s="10">
        <v>80</v>
      </c>
      <c r="K18" s="10">
        <v>96</v>
      </c>
      <c r="L18" s="10">
        <v>92</v>
      </c>
      <c r="M18" s="84"/>
      <c r="N18" s="10">
        <v>86.333333333333329</v>
      </c>
      <c r="O18" s="120"/>
      <c r="P18" s="2"/>
      <c r="Q18" s="2"/>
      <c r="R18" s="2"/>
      <c r="S18" s="2"/>
      <c r="T18" s="2"/>
    </row>
    <row r="19" spans="1:20" s="7" customFormat="1" ht="19.899999999999999" customHeight="1" x14ac:dyDescent="0.25">
      <c r="A19" s="22">
        <v>356</v>
      </c>
      <c r="B19" s="90" t="s">
        <v>101</v>
      </c>
      <c r="C19" s="22" t="s">
        <v>14</v>
      </c>
      <c r="D19" s="22">
        <v>36</v>
      </c>
      <c r="E19" s="22">
        <v>27</v>
      </c>
      <c r="F19" s="78"/>
      <c r="G19" s="11">
        <v>96.296296296296291</v>
      </c>
      <c r="H19" s="11">
        <v>92.592592592592595</v>
      </c>
      <c r="I19" s="11">
        <v>87.037037037037038</v>
      </c>
      <c r="J19" s="11">
        <v>98.148148148148152</v>
      </c>
      <c r="K19" s="11">
        <v>100</v>
      </c>
      <c r="L19" s="11">
        <v>98.76543209876543</v>
      </c>
      <c r="M19" s="84"/>
      <c r="N19" s="11">
        <v>95.473251028806587</v>
      </c>
      <c r="O19" s="99">
        <f>AVERAGE(N19:N21)</f>
        <v>95.110503682785634</v>
      </c>
      <c r="P19" s="2"/>
      <c r="Q19" s="2"/>
      <c r="R19" s="2"/>
      <c r="S19" s="2"/>
      <c r="T19" s="2"/>
    </row>
    <row r="20" spans="1:20" s="7" customFormat="1" ht="19.899999999999999" customHeight="1" x14ac:dyDescent="0.25">
      <c r="A20" s="22">
        <v>356</v>
      </c>
      <c r="B20" s="90" t="s">
        <v>102</v>
      </c>
      <c r="C20" s="22" t="s">
        <v>15</v>
      </c>
      <c r="D20" s="22">
        <v>27</v>
      </c>
      <c r="E20" s="22">
        <v>22</v>
      </c>
      <c r="F20" s="78"/>
      <c r="G20" s="11">
        <v>97.727272727272734</v>
      </c>
      <c r="H20" s="11">
        <v>95.454545454545453</v>
      </c>
      <c r="I20" s="11">
        <v>93.181818181818173</v>
      </c>
      <c r="J20" s="11">
        <v>97.727272727272734</v>
      </c>
      <c r="K20" s="11">
        <v>95.454545454545453</v>
      </c>
      <c r="L20" s="11">
        <v>96.969696969696969</v>
      </c>
      <c r="M20" s="84"/>
      <c r="N20" s="11">
        <v>96.085858585858588</v>
      </c>
      <c r="O20" s="100"/>
      <c r="P20" s="2"/>
      <c r="Q20" s="2"/>
      <c r="R20" s="2"/>
      <c r="S20" s="2"/>
      <c r="T20" s="2"/>
    </row>
    <row r="21" spans="1:20" s="7" customFormat="1" ht="19.899999999999999" customHeight="1" x14ac:dyDescent="0.25">
      <c r="A21" s="22">
        <v>356</v>
      </c>
      <c r="B21" s="90" t="s">
        <v>103</v>
      </c>
      <c r="C21" s="22" t="s">
        <v>16</v>
      </c>
      <c r="D21" s="22">
        <v>36</v>
      </c>
      <c r="E21" s="22">
        <v>32</v>
      </c>
      <c r="F21" s="78"/>
      <c r="G21" s="11">
        <v>99.193548387096769</v>
      </c>
      <c r="H21" s="11">
        <v>90.322580645161281</v>
      </c>
      <c r="I21" s="11">
        <v>87.096774193548384</v>
      </c>
      <c r="J21" s="11">
        <v>91.935483870967744</v>
      </c>
      <c r="K21" s="11">
        <v>95.161290322580655</v>
      </c>
      <c r="L21" s="11">
        <v>98.924731182795696</v>
      </c>
      <c r="M21" s="84"/>
      <c r="N21" s="11">
        <v>93.772401433691755</v>
      </c>
      <c r="O21" s="101"/>
      <c r="P21" s="2"/>
      <c r="Q21" s="2"/>
      <c r="R21" s="2"/>
      <c r="S21" s="2"/>
      <c r="T21" s="2"/>
    </row>
    <row r="22" spans="1:20" s="7" customFormat="1" ht="19.899999999999999" customHeight="1" x14ac:dyDescent="0.25">
      <c r="A22" s="9">
        <v>358</v>
      </c>
      <c r="B22" s="51" t="s">
        <v>29</v>
      </c>
      <c r="C22" s="9" t="s">
        <v>14</v>
      </c>
      <c r="D22" s="9">
        <v>36</v>
      </c>
      <c r="E22" s="9">
        <v>30</v>
      </c>
      <c r="F22" s="78"/>
      <c r="G22" s="49">
        <v>96.666666666666671</v>
      </c>
      <c r="H22" s="49">
        <v>88.333333333333329</v>
      </c>
      <c r="I22" s="49">
        <v>96.666666666666671</v>
      </c>
      <c r="J22" s="49">
        <v>91.666666666666657</v>
      </c>
      <c r="K22" s="49">
        <v>95</v>
      </c>
      <c r="L22" s="49">
        <v>95.555555555555557</v>
      </c>
      <c r="M22" s="83"/>
      <c r="N22" s="49">
        <v>93.981481481481481</v>
      </c>
      <c r="O22" s="118">
        <f>AVERAGE(N22:N25)</f>
        <v>93.664809009636585</v>
      </c>
      <c r="P22" s="2"/>
      <c r="Q22" s="2"/>
      <c r="R22" s="2"/>
      <c r="S22" s="2"/>
      <c r="T22" s="2"/>
    </row>
    <row r="23" spans="1:20" s="7" customFormat="1" ht="19.899999999999999" customHeight="1" x14ac:dyDescent="0.25">
      <c r="A23" s="9">
        <v>358</v>
      </c>
      <c r="B23" s="51" t="s">
        <v>30</v>
      </c>
      <c r="C23" s="9" t="s">
        <v>15</v>
      </c>
      <c r="D23" s="9">
        <v>32</v>
      </c>
      <c r="E23" s="9">
        <v>30</v>
      </c>
      <c r="F23" s="78"/>
      <c r="G23" s="49">
        <v>95.833333333333343</v>
      </c>
      <c r="H23" s="49">
        <v>93.333333333333329</v>
      </c>
      <c r="I23" s="49">
        <v>90.833333333333329</v>
      </c>
      <c r="J23" s="49">
        <v>86.666666666666671</v>
      </c>
      <c r="K23" s="49">
        <v>95</v>
      </c>
      <c r="L23" s="49">
        <v>98.888888888888886</v>
      </c>
      <c r="M23" s="83"/>
      <c r="N23" s="49">
        <v>93.425925925925924</v>
      </c>
      <c r="O23" s="119"/>
      <c r="P23" s="2"/>
      <c r="Q23" s="2"/>
      <c r="R23" s="2"/>
      <c r="S23" s="2"/>
      <c r="T23" s="2"/>
    </row>
    <row r="24" spans="1:20" s="7" customFormat="1" ht="19.899999999999999" customHeight="1" x14ac:dyDescent="0.25">
      <c r="A24" s="9">
        <v>358</v>
      </c>
      <c r="B24" s="51" t="s">
        <v>31</v>
      </c>
      <c r="C24" s="9" t="s">
        <v>16</v>
      </c>
      <c r="D24" s="9">
        <v>33</v>
      </c>
      <c r="E24" s="9">
        <v>29</v>
      </c>
      <c r="F24" s="78"/>
      <c r="G24" s="49">
        <v>93.965517241379317</v>
      </c>
      <c r="H24" s="49">
        <v>98.275862068965509</v>
      </c>
      <c r="I24" s="49">
        <v>93.103448275862064</v>
      </c>
      <c r="J24" s="49">
        <v>84.482758620689651</v>
      </c>
      <c r="K24" s="49">
        <v>93.103448275862064</v>
      </c>
      <c r="L24" s="49">
        <v>97.701149425287355</v>
      </c>
      <c r="M24" s="83"/>
      <c r="N24" s="49">
        <v>93.438697318007655</v>
      </c>
      <c r="O24" s="119"/>
      <c r="P24" s="2"/>
      <c r="Q24" s="2"/>
      <c r="R24" s="2"/>
      <c r="S24" s="2"/>
      <c r="T24" s="2"/>
    </row>
    <row r="25" spans="1:20" s="7" customFormat="1" ht="19.899999999999999" customHeight="1" x14ac:dyDescent="0.25">
      <c r="A25" s="9">
        <v>358</v>
      </c>
      <c r="B25" s="51" t="s">
        <v>32</v>
      </c>
      <c r="C25" s="9" t="s">
        <v>17</v>
      </c>
      <c r="D25" s="9">
        <v>38</v>
      </c>
      <c r="E25" s="9">
        <v>33</v>
      </c>
      <c r="F25" s="78"/>
      <c r="G25" s="49">
        <v>93.181818181818173</v>
      </c>
      <c r="H25" s="49">
        <v>92.424242424242422</v>
      </c>
      <c r="I25" s="49">
        <v>90.909090909090907</v>
      </c>
      <c r="J25" s="49">
        <v>92.424242424242422</v>
      </c>
      <c r="K25" s="49">
        <v>93.939393939393938</v>
      </c>
      <c r="L25" s="49">
        <v>100</v>
      </c>
      <c r="M25" s="83"/>
      <c r="N25" s="49">
        <v>93.813131313131308</v>
      </c>
      <c r="O25" s="120"/>
    </row>
    <row r="26" spans="1:20" s="7" customFormat="1" ht="19.899999999999999" customHeight="1" x14ac:dyDescent="0.25">
      <c r="A26" s="22">
        <v>362</v>
      </c>
      <c r="B26" s="90" t="s">
        <v>110</v>
      </c>
      <c r="C26" s="22" t="s">
        <v>14</v>
      </c>
      <c r="D26" s="22">
        <v>33</v>
      </c>
      <c r="E26" s="22">
        <v>26</v>
      </c>
      <c r="F26" s="78"/>
      <c r="G26" s="47">
        <v>97.115384615384613</v>
      </c>
      <c r="H26" s="47">
        <v>82.692307692307693</v>
      </c>
      <c r="I26" s="47">
        <v>66.34615384615384</v>
      </c>
      <c r="J26" s="47">
        <v>86.538461538461547</v>
      </c>
      <c r="K26" s="47">
        <v>98.076923076923066</v>
      </c>
      <c r="L26" s="47">
        <v>92.307692307692307</v>
      </c>
      <c r="M26" s="83"/>
      <c r="N26" s="47">
        <v>87.179487179487182</v>
      </c>
      <c r="O26" s="99">
        <f>AVERAGE(N26:N28)</f>
        <v>88.213724334413982</v>
      </c>
    </row>
    <row r="27" spans="1:20" s="7" customFormat="1" ht="19.899999999999999" customHeight="1" x14ac:dyDescent="0.25">
      <c r="A27" s="22">
        <v>362</v>
      </c>
      <c r="B27" s="90" t="s">
        <v>111</v>
      </c>
      <c r="C27" s="22" t="s">
        <v>15</v>
      </c>
      <c r="D27" s="22">
        <v>32</v>
      </c>
      <c r="E27" s="22">
        <v>29</v>
      </c>
      <c r="F27" s="78"/>
      <c r="G27" s="47">
        <v>91.379310344827587</v>
      </c>
      <c r="H27" s="47">
        <v>93.103448275862064</v>
      </c>
      <c r="I27" s="47">
        <v>56.034482758620683</v>
      </c>
      <c r="J27" s="47">
        <v>72.41379310344827</v>
      </c>
      <c r="K27" s="47">
        <v>84.482758620689651</v>
      </c>
      <c r="L27" s="47">
        <v>87.356321839080451</v>
      </c>
      <c r="M27" s="83"/>
      <c r="N27" s="47">
        <v>80.79501915708812</v>
      </c>
      <c r="O27" s="100"/>
    </row>
    <row r="28" spans="1:20" s="7" customFormat="1" ht="19.899999999999999" customHeight="1" x14ac:dyDescent="0.25">
      <c r="A28" s="22">
        <v>362</v>
      </c>
      <c r="B28" s="90" t="s">
        <v>112</v>
      </c>
      <c r="C28" s="22" t="s">
        <v>16</v>
      </c>
      <c r="D28" s="22">
        <v>33</v>
      </c>
      <c r="E28" s="22">
        <v>30</v>
      </c>
      <c r="F28" s="78"/>
      <c r="G28" s="47">
        <v>96.666666666666671</v>
      </c>
      <c r="H28" s="47">
        <v>98.333333333333329</v>
      </c>
      <c r="I28" s="47">
        <v>91.666666666666657</v>
      </c>
      <c r="J28" s="47">
        <v>98.333333333333329</v>
      </c>
      <c r="K28" s="47">
        <v>98.333333333333329</v>
      </c>
      <c r="L28" s="47">
        <v>96.666666666666671</v>
      </c>
      <c r="M28" s="83"/>
      <c r="N28" s="47">
        <v>96.666666666666643</v>
      </c>
      <c r="O28" s="101"/>
    </row>
    <row r="29" spans="1:20" s="7" customFormat="1" ht="19.899999999999999" customHeight="1" x14ac:dyDescent="0.25">
      <c r="A29" s="9">
        <v>366</v>
      </c>
      <c r="B29" s="51" t="s">
        <v>33</v>
      </c>
      <c r="C29" s="9" t="s">
        <v>14</v>
      </c>
      <c r="D29" s="9">
        <v>32</v>
      </c>
      <c r="E29" s="9">
        <v>31</v>
      </c>
      <c r="F29" s="78"/>
      <c r="G29" s="49">
        <v>98.387096774193552</v>
      </c>
      <c r="H29" s="49">
        <v>95.161290322580655</v>
      </c>
      <c r="I29" s="49">
        <v>79.838709677419345</v>
      </c>
      <c r="J29" s="49">
        <v>91.935483870967744</v>
      </c>
      <c r="K29" s="49">
        <v>100</v>
      </c>
      <c r="L29" s="49">
        <v>96.774193548387103</v>
      </c>
      <c r="M29" s="83"/>
      <c r="N29" s="49">
        <v>93.682795698924735</v>
      </c>
      <c r="O29" s="110">
        <f>AVERAGE(N29:N30)</f>
        <v>92.623290853577601</v>
      </c>
    </row>
    <row r="30" spans="1:20" s="7" customFormat="1" ht="19.899999999999999" customHeight="1" x14ac:dyDescent="0.25">
      <c r="A30" s="9">
        <v>366</v>
      </c>
      <c r="B30" s="51" t="s">
        <v>34</v>
      </c>
      <c r="C30" s="9" t="s">
        <v>15</v>
      </c>
      <c r="D30" s="9">
        <v>33</v>
      </c>
      <c r="E30" s="9">
        <v>27</v>
      </c>
      <c r="F30" s="78"/>
      <c r="G30" s="10">
        <v>99.074074074074076</v>
      </c>
      <c r="H30" s="10">
        <v>92.592592592592595</v>
      </c>
      <c r="I30" s="10">
        <v>69.444444444444443</v>
      </c>
      <c r="J30" s="10">
        <v>92.592592592592595</v>
      </c>
      <c r="K30" s="10">
        <v>98.148148148148152</v>
      </c>
      <c r="L30" s="10">
        <v>97.53086419753086</v>
      </c>
      <c r="M30" s="84"/>
      <c r="N30" s="10">
        <v>91.563786008230466</v>
      </c>
      <c r="O30" s="113"/>
    </row>
    <row r="31" spans="1:20" s="7" customFormat="1" ht="19.899999999999999" customHeight="1" x14ac:dyDescent="0.25">
      <c r="A31" s="22">
        <v>371</v>
      </c>
      <c r="B31" s="91" t="s">
        <v>104</v>
      </c>
      <c r="C31" s="22" t="s">
        <v>14</v>
      </c>
      <c r="D31" s="22">
        <v>32</v>
      </c>
      <c r="E31" s="22">
        <v>27</v>
      </c>
      <c r="F31" s="78"/>
      <c r="G31" s="11">
        <v>95.370370370370367</v>
      </c>
      <c r="H31" s="11">
        <v>92.592592592592595</v>
      </c>
      <c r="I31" s="11">
        <v>48.148148148148145</v>
      </c>
      <c r="J31" s="11">
        <v>90.740740740740748</v>
      </c>
      <c r="K31" s="11">
        <v>94.444444444444443</v>
      </c>
      <c r="L31" s="11">
        <v>90.123456790123456</v>
      </c>
      <c r="M31" s="84"/>
      <c r="N31" s="11">
        <v>85.236625514403286</v>
      </c>
      <c r="O31" s="96">
        <f>AVERAGE(N31:N33)</f>
        <v>83.487087731854231</v>
      </c>
    </row>
    <row r="32" spans="1:20" s="7" customFormat="1" ht="19.899999999999999" customHeight="1" x14ac:dyDescent="0.25">
      <c r="A32" s="22">
        <v>371</v>
      </c>
      <c r="B32" s="50" t="s">
        <v>105</v>
      </c>
      <c r="C32" s="22" t="s">
        <v>15</v>
      </c>
      <c r="D32" s="22">
        <v>32</v>
      </c>
      <c r="E32" s="22">
        <v>25</v>
      </c>
      <c r="F32" s="78"/>
      <c r="G32" s="11">
        <v>96</v>
      </c>
      <c r="H32" s="11">
        <v>98</v>
      </c>
      <c r="I32" s="11">
        <v>91</v>
      </c>
      <c r="J32" s="11">
        <v>88</v>
      </c>
      <c r="K32" s="11">
        <v>94</v>
      </c>
      <c r="L32" s="11">
        <v>86.666666666666671</v>
      </c>
      <c r="M32" s="84"/>
      <c r="N32" s="11">
        <v>92.277777777777771</v>
      </c>
      <c r="O32" s="97"/>
    </row>
    <row r="33" spans="1:15" s="7" customFormat="1" ht="19.899999999999999" customHeight="1" x14ac:dyDescent="0.25">
      <c r="A33" s="22">
        <v>371</v>
      </c>
      <c r="B33" s="91" t="s">
        <v>106</v>
      </c>
      <c r="C33" s="22" t="s">
        <v>16</v>
      </c>
      <c r="D33" s="22">
        <v>28</v>
      </c>
      <c r="E33" s="22">
        <v>23</v>
      </c>
      <c r="F33" s="78"/>
      <c r="G33" s="11">
        <v>79.347826086956516</v>
      </c>
      <c r="H33" s="11">
        <v>82.608695652173907</v>
      </c>
      <c r="I33" s="11">
        <v>40.217391304347828</v>
      </c>
      <c r="J33" s="11">
        <v>69.565217391304344</v>
      </c>
      <c r="K33" s="11">
        <v>80.434782608695656</v>
      </c>
      <c r="L33" s="11">
        <v>85.50724637681158</v>
      </c>
      <c r="M33" s="84"/>
      <c r="N33" s="11">
        <v>72.946859903381636</v>
      </c>
      <c r="O33" s="98"/>
    </row>
    <row r="34" spans="1:15" s="7" customFormat="1" ht="19.899999999999999" customHeight="1" x14ac:dyDescent="0.25">
      <c r="A34" s="9">
        <v>373</v>
      </c>
      <c r="B34" s="51" t="s">
        <v>35</v>
      </c>
      <c r="C34" s="9" t="s">
        <v>14</v>
      </c>
      <c r="D34" s="9">
        <v>23</v>
      </c>
      <c r="E34" s="9">
        <v>17</v>
      </c>
      <c r="F34" s="78"/>
      <c r="G34" s="10">
        <v>98.529411764705884</v>
      </c>
      <c r="H34" s="10">
        <v>94.117647058823522</v>
      </c>
      <c r="I34" s="10">
        <v>82.35294117647058</v>
      </c>
      <c r="J34" s="10">
        <v>85.294117647058826</v>
      </c>
      <c r="K34" s="10">
        <v>97.058823529411768</v>
      </c>
      <c r="L34" s="10">
        <v>98.039215686274517</v>
      </c>
      <c r="M34" s="84"/>
      <c r="N34" s="10">
        <v>92.565359477124176</v>
      </c>
      <c r="O34" s="110">
        <f>AVERAGE(N34:N37)</f>
        <v>93.800083606980095</v>
      </c>
    </row>
    <row r="35" spans="1:15" s="7" customFormat="1" ht="19.899999999999999" customHeight="1" x14ac:dyDescent="0.25">
      <c r="A35" s="9">
        <v>373</v>
      </c>
      <c r="B35" s="51" t="s">
        <v>36</v>
      </c>
      <c r="C35" s="9" t="s">
        <v>15</v>
      </c>
      <c r="D35" s="9">
        <v>28</v>
      </c>
      <c r="E35" s="9">
        <v>23</v>
      </c>
      <c r="F35" s="78"/>
      <c r="G35" s="10">
        <v>100</v>
      </c>
      <c r="H35" s="10">
        <v>97.826086956521735</v>
      </c>
      <c r="I35" s="10">
        <v>82.608695652173907</v>
      </c>
      <c r="J35" s="10">
        <v>100</v>
      </c>
      <c r="K35" s="10">
        <v>97.826086956521735</v>
      </c>
      <c r="L35" s="10">
        <v>97.101449275362313</v>
      </c>
      <c r="M35" s="84"/>
      <c r="N35" s="10">
        <v>95.893719806763286</v>
      </c>
      <c r="O35" s="111"/>
    </row>
    <row r="36" spans="1:15" s="7" customFormat="1" ht="19.899999999999999" customHeight="1" x14ac:dyDescent="0.25">
      <c r="A36" s="9">
        <v>373</v>
      </c>
      <c r="B36" s="51" t="s">
        <v>37</v>
      </c>
      <c r="C36" s="9" t="s">
        <v>16</v>
      </c>
      <c r="D36" s="9">
        <v>29</v>
      </c>
      <c r="E36" s="9">
        <v>27</v>
      </c>
      <c r="F36" s="78"/>
      <c r="G36" s="10">
        <v>100</v>
      </c>
      <c r="H36" s="10">
        <v>98.148148148148152</v>
      </c>
      <c r="I36" s="10">
        <v>84.259259259259252</v>
      </c>
      <c r="J36" s="10">
        <v>96.296296296296291</v>
      </c>
      <c r="K36" s="10">
        <v>100</v>
      </c>
      <c r="L36" s="10">
        <v>93.827160493827165</v>
      </c>
      <c r="M36" s="84"/>
      <c r="N36" s="10">
        <v>95.421810699588477</v>
      </c>
      <c r="O36" s="111"/>
    </row>
    <row r="37" spans="1:15" s="7" customFormat="1" ht="19.899999999999999" customHeight="1" x14ac:dyDescent="0.25">
      <c r="A37" s="9">
        <v>373</v>
      </c>
      <c r="B37" s="51" t="s">
        <v>38</v>
      </c>
      <c r="C37" s="9" t="s">
        <v>17</v>
      </c>
      <c r="D37" s="9">
        <v>27</v>
      </c>
      <c r="E37" s="9">
        <v>24</v>
      </c>
      <c r="F37" s="78"/>
      <c r="G37" s="10">
        <v>98.958333333333343</v>
      </c>
      <c r="H37" s="10">
        <v>100</v>
      </c>
      <c r="I37" s="10">
        <v>73.958333333333343</v>
      </c>
      <c r="J37" s="10">
        <v>85.416666666666657</v>
      </c>
      <c r="K37" s="10">
        <v>93.75</v>
      </c>
      <c r="L37" s="10">
        <v>95.833333333333343</v>
      </c>
      <c r="M37" s="84"/>
      <c r="N37" s="10">
        <v>91.319444444444457</v>
      </c>
      <c r="O37" s="112"/>
    </row>
    <row r="38" spans="1:15" s="7" customFormat="1" ht="19.899999999999999" customHeight="1" x14ac:dyDescent="0.25">
      <c r="A38" s="22">
        <v>376</v>
      </c>
      <c r="B38" s="50" t="s">
        <v>39</v>
      </c>
      <c r="C38" s="22" t="s">
        <v>14</v>
      </c>
      <c r="D38" s="22">
        <v>39</v>
      </c>
      <c r="E38" s="22">
        <v>27</v>
      </c>
      <c r="F38" s="78"/>
      <c r="G38" s="11">
        <v>93.518518518518519</v>
      </c>
      <c r="H38" s="11">
        <v>90.740740740740748</v>
      </c>
      <c r="I38" s="11">
        <v>68.518518518518519</v>
      </c>
      <c r="J38" s="11">
        <v>88.888888888888886</v>
      </c>
      <c r="K38" s="11">
        <v>94.444444444444443</v>
      </c>
      <c r="L38" s="11">
        <v>96.296296296296291</v>
      </c>
      <c r="M38" s="84"/>
      <c r="N38" s="11">
        <v>88.73456790123457</v>
      </c>
      <c r="O38" s="96">
        <f>AVERAGE(N38:N41)</f>
        <v>84.000398247710081</v>
      </c>
    </row>
    <row r="39" spans="1:15" s="7" customFormat="1" ht="19.899999999999999" customHeight="1" x14ac:dyDescent="0.25">
      <c r="A39" s="22">
        <v>376</v>
      </c>
      <c r="B39" s="50" t="s">
        <v>40</v>
      </c>
      <c r="C39" s="22" t="s">
        <v>15</v>
      </c>
      <c r="D39" s="22">
        <v>40</v>
      </c>
      <c r="E39" s="22">
        <v>31</v>
      </c>
      <c r="F39" s="78"/>
      <c r="G39" s="11">
        <v>91.129032258064512</v>
      </c>
      <c r="H39" s="11">
        <v>80.645161290322577</v>
      </c>
      <c r="I39" s="11">
        <v>65.322580645161281</v>
      </c>
      <c r="J39" s="11">
        <v>75.806451612903231</v>
      </c>
      <c r="K39" s="11">
        <v>91.935483870967744</v>
      </c>
      <c r="L39" s="11">
        <v>88.172043010752688</v>
      </c>
      <c r="M39" s="84"/>
      <c r="N39" s="54">
        <v>82.168458781362006</v>
      </c>
      <c r="O39" s="97"/>
    </row>
    <row r="40" spans="1:15" s="7" customFormat="1" ht="19.899999999999999" customHeight="1" x14ac:dyDescent="0.25">
      <c r="A40" s="22">
        <v>376</v>
      </c>
      <c r="B40" s="50" t="s">
        <v>41</v>
      </c>
      <c r="C40" s="22" t="s">
        <v>16</v>
      </c>
      <c r="D40" s="22">
        <v>40</v>
      </c>
      <c r="E40" s="22">
        <v>31</v>
      </c>
      <c r="F40" s="78"/>
      <c r="G40" s="11">
        <v>91.935483870967744</v>
      </c>
      <c r="H40" s="11">
        <v>77.41935483870968</v>
      </c>
      <c r="I40" s="11">
        <v>62.903225806451616</v>
      </c>
      <c r="J40" s="11">
        <v>90.322580645161281</v>
      </c>
      <c r="K40" s="11">
        <v>90.322580645161281</v>
      </c>
      <c r="L40" s="11">
        <v>94.623655913978496</v>
      </c>
      <c r="M40" s="84"/>
      <c r="N40" s="54">
        <v>84.587813620071685</v>
      </c>
      <c r="O40" s="97"/>
    </row>
    <row r="41" spans="1:15" s="7" customFormat="1" ht="19.899999999999999" customHeight="1" x14ac:dyDescent="0.25">
      <c r="A41" s="22">
        <v>376</v>
      </c>
      <c r="B41" s="50" t="s">
        <v>42</v>
      </c>
      <c r="C41" s="22" t="s">
        <v>17</v>
      </c>
      <c r="D41" s="22">
        <v>41</v>
      </c>
      <c r="E41" s="67">
        <v>31</v>
      </c>
      <c r="F41" s="79"/>
      <c r="G41" s="54">
        <v>91.935483870967744</v>
      </c>
      <c r="H41" s="54">
        <v>80.645161290322577</v>
      </c>
      <c r="I41" s="54">
        <v>58.870967741935488</v>
      </c>
      <c r="J41" s="54">
        <v>80.645161290322577</v>
      </c>
      <c r="K41" s="54">
        <v>87.096774193548384</v>
      </c>
      <c r="L41" s="54">
        <v>83.870967741935488</v>
      </c>
      <c r="M41" s="85"/>
      <c r="N41" s="54">
        <v>80.510752688172033</v>
      </c>
      <c r="O41" s="98"/>
    </row>
    <row r="42" spans="1:15" s="55" customFormat="1" ht="19.899999999999999" customHeight="1" x14ac:dyDescent="0.25">
      <c r="A42" s="56">
        <v>484</v>
      </c>
      <c r="B42" s="70" t="s">
        <v>100</v>
      </c>
      <c r="C42" s="9" t="s">
        <v>14</v>
      </c>
      <c r="D42" s="9">
        <v>36</v>
      </c>
      <c r="E42" s="56">
        <v>33</v>
      </c>
      <c r="F42" s="80"/>
      <c r="G42" s="52">
        <v>96.969696969696969</v>
      </c>
      <c r="H42" s="52">
        <v>87.878787878787875</v>
      </c>
      <c r="I42" s="52">
        <v>79.545454545454547</v>
      </c>
      <c r="J42" s="52">
        <v>90.909090909090907</v>
      </c>
      <c r="K42" s="52">
        <v>90.909090909090907</v>
      </c>
      <c r="L42" s="52">
        <v>94.949494949494948</v>
      </c>
      <c r="M42" s="85"/>
      <c r="N42" s="52">
        <v>90.193602693602671</v>
      </c>
      <c r="O42" s="110">
        <f>AVERAGE(N42:N43)</f>
        <v>84.233706108706102</v>
      </c>
    </row>
    <row r="43" spans="1:15" s="55" customFormat="1" ht="19.899999999999999" customHeight="1" x14ac:dyDescent="0.25">
      <c r="A43" s="56">
        <v>484</v>
      </c>
      <c r="B43" s="71" t="s">
        <v>43</v>
      </c>
      <c r="C43" s="9" t="s">
        <v>15</v>
      </c>
      <c r="D43" s="9">
        <v>32</v>
      </c>
      <c r="E43" s="56">
        <v>28</v>
      </c>
      <c r="F43" s="80"/>
      <c r="G43" s="52">
        <v>93.75</v>
      </c>
      <c r="H43" s="52">
        <v>85.714285714285708</v>
      </c>
      <c r="I43" s="52">
        <v>45.535714285714285</v>
      </c>
      <c r="J43" s="52">
        <v>64.285714285714292</v>
      </c>
      <c r="K43" s="52">
        <v>94.642857142857139</v>
      </c>
      <c r="L43" s="52">
        <v>85.714285714285722</v>
      </c>
      <c r="M43" s="85"/>
      <c r="N43" s="52">
        <v>78.273809523809533</v>
      </c>
      <c r="O43" s="113"/>
    </row>
    <row r="44" spans="1:15" s="7" customFormat="1" ht="19.899999999999999" customHeight="1" x14ac:dyDescent="0.25">
      <c r="A44" s="53">
        <v>485</v>
      </c>
      <c r="B44" s="68" t="s">
        <v>44</v>
      </c>
      <c r="C44" s="22" t="s">
        <v>14</v>
      </c>
      <c r="D44" s="22">
        <v>32</v>
      </c>
      <c r="E44" s="53">
        <v>28</v>
      </c>
      <c r="F44" s="80"/>
      <c r="G44" s="54">
        <v>95.535714285714292</v>
      </c>
      <c r="H44" s="54">
        <v>92.857142857142861</v>
      </c>
      <c r="I44" s="54">
        <v>85.714285714285708</v>
      </c>
      <c r="J44" s="54">
        <v>92.857142857142861</v>
      </c>
      <c r="K44" s="54">
        <v>89.285714285714292</v>
      </c>
      <c r="L44" s="54">
        <v>90.476190476190482</v>
      </c>
      <c r="M44" s="85"/>
      <c r="N44" s="54">
        <v>91.121031746031761</v>
      </c>
      <c r="O44" s="57">
        <v>91.1</v>
      </c>
    </row>
    <row r="45" spans="1:15" s="55" customFormat="1" ht="19.899999999999999" customHeight="1" x14ac:dyDescent="0.25">
      <c r="A45" s="56">
        <v>489</v>
      </c>
      <c r="B45" s="51" t="s">
        <v>45</v>
      </c>
      <c r="C45" s="9" t="s">
        <v>14</v>
      </c>
      <c r="D45" s="9">
        <v>35</v>
      </c>
      <c r="E45" s="56">
        <v>27</v>
      </c>
      <c r="F45" s="80"/>
      <c r="G45" s="52">
        <v>85.18518518518519</v>
      </c>
      <c r="H45" s="52">
        <v>83.333333333333343</v>
      </c>
      <c r="I45" s="52">
        <v>71.296296296296291</v>
      </c>
      <c r="J45" s="52">
        <v>90.740740740740748</v>
      </c>
      <c r="K45" s="52">
        <v>90.740740740740748</v>
      </c>
      <c r="L45" s="52">
        <v>91.358024691358025</v>
      </c>
      <c r="M45" s="85"/>
      <c r="N45" s="52">
        <v>85.442386831275726</v>
      </c>
      <c r="O45" s="110">
        <f>AVERAGE(N45:N48)</f>
        <v>85.679562225060323</v>
      </c>
    </row>
    <row r="46" spans="1:15" s="55" customFormat="1" ht="19.899999999999999" customHeight="1" x14ac:dyDescent="0.25">
      <c r="A46" s="56">
        <v>489</v>
      </c>
      <c r="B46" s="51" t="s">
        <v>46</v>
      </c>
      <c r="C46" s="9" t="s">
        <v>15</v>
      </c>
      <c r="D46" s="9">
        <v>34</v>
      </c>
      <c r="E46" s="56">
        <v>29</v>
      </c>
      <c r="F46" s="80"/>
      <c r="G46" s="52">
        <v>94.827586206896555</v>
      </c>
      <c r="H46" s="52">
        <v>93.103448275862064</v>
      </c>
      <c r="I46" s="52">
        <v>75</v>
      </c>
      <c r="J46" s="52">
        <v>93.103448275862064</v>
      </c>
      <c r="K46" s="52">
        <v>89.65517241379311</v>
      </c>
      <c r="L46" s="52">
        <v>83.908045977011497</v>
      </c>
      <c r="M46" s="85"/>
      <c r="N46" s="52">
        <v>88.266283524904225</v>
      </c>
      <c r="O46" s="114"/>
    </row>
    <row r="47" spans="1:15" s="55" customFormat="1" ht="19.899999999999999" customHeight="1" x14ac:dyDescent="0.25">
      <c r="A47" s="56">
        <v>489</v>
      </c>
      <c r="B47" s="51" t="s">
        <v>47</v>
      </c>
      <c r="C47" s="9" t="s">
        <v>16</v>
      </c>
      <c r="D47" s="9">
        <v>32</v>
      </c>
      <c r="E47" s="56">
        <v>25</v>
      </c>
      <c r="F47" s="80"/>
      <c r="G47" s="52">
        <v>88</v>
      </c>
      <c r="H47" s="52">
        <v>78</v>
      </c>
      <c r="I47" s="52">
        <v>73</v>
      </c>
      <c r="J47" s="52">
        <v>88</v>
      </c>
      <c r="K47" s="52">
        <v>96</v>
      </c>
      <c r="L47" s="52">
        <v>89.333333333333343</v>
      </c>
      <c r="M47" s="85"/>
      <c r="N47" s="52">
        <v>85.3888888888889</v>
      </c>
      <c r="O47" s="114"/>
    </row>
    <row r="48" spans="1:15" s="55" customFormat="1" ht="19.899999999999999" customHeight="1" x14ac:dyDescent="0.25">
      <c r="A48" s="56">
        <v>489</v>
      </c>
      <c r="B48" s="51" t="s">
        <v>48</v>
      </c>
      <c r="C48" s="9" t="s">
        <v>17</v>
      </c>
      <c r="D48" s="9">
        <v>36</v>
      </c>
      <c r="E48" s="56">
        <v>29</v>
      </c>
      <c r="F48" s="80"/>
      <c r="G48" s="52">
        <v>93.103448275862064</v>
      </c>
      <c r="H48" s="52">
        <v>84.482758620689651</v>
      </c>
      <c r="I48" s="52">
        <v>56.896551724137936</v>
      </c>
      <c r="J48" s="52">
        <v>87.931034482758619</v>
      </c>
      <c r="K48" s="52">
        <v>93.103448275862064</v>
      </c>
      <c r="L48" s="52">
        <v>86.206896551724142</v>
      </c>
      <c r="M48" s="85"/>
      <c r="N48" s="52">
        <v>83.620689655172413</v>
      </c>
      <c r="O48" s="113"/>
    </row>
    <row r="49" spans="1:15" s="7" customFormat="1" ht="19.899999999999999" customHeight="1" x14ac:dyDescent="0.25">
      <c r="A49" s="53">
        <v>496</v>
      </c>
      <c r="B49" s="69" t="s">
        <v>49</v>
      </c>
      <c r="C49" s="22" t="s">
        <v>14</v>
      </c>
      <c r="D49" s="22">
        <v>34</v>
      </c>
      <c r="E49" s="53">
        <v>27</v>
      </c>
      <c r="F49" s="80"/>
      <c r="G49" s="54">
        <v>93.518518518518519</v>
      </c>
      <c r="H49" s="54">
        <v>77.777777777777786</v>
      </c>
      <c r="I49" s="54">
        <v>55.555555555555557</v>
      </c>
      <c r="J49" s="54">
        <v>81.481481481481481</v>
      </c>
      <c r="K49" s="54">
        <v>90.740740740740748</v>
      </c>
      <c r="L49" s="54">
        <v>90.123456790123456</v>
      </c>
      <c r="M49" s="85"/>
      <c r="N49" s="54">
        <v>81.532921810699591</v>
      </c>
      <c r="O49" s="96">
        <f>AVERAGE(N49:N50)</f>
        <v>83.405349794238674</v>
      </c>
    </row>
    <row r="50" spans="1:15" s="7" customFormat="1" ht="19.899999999999999" customHeight="1" x14ac:dyDescent="0.25">
      <c r="A50" s="53">
        <v>496</v>
      </c>
      <c r="B50" s="69" t="s">
        <v>50</v>
      </c>
      <c r="C50" s="22" t="s">
        <v>15</v>
      </c>
      <c r="D50" s="22">
        <v>35</v>
      </c>
      <c r="E50" s="53">
        <v>30</v>
      </c>
      <c r="F50" s="80"/>
      <c r="G50" s="54">
        <v>91.666666666666657</v>
      </c>
      <c r="H50" s="54">
        <v>88.333333333333329</v>
      </c>
      <c r="I50" s="54">
        <v>60</v>
      </c>
      <c r="J50" s="54">
        <v>88.333333333333329</v>
      </c>
      <c r="K50" s="54">
        <v>93.333333333333329</v>
      </c>
      <c r="L50" s="54">
        <v>90</v>
      </c>
      <c r="M50" s="85"/>
      <c r="N50" s="54">
        <v>85.277777777777771</v>
      </c>
      <c r="O50" s="98"/>
    </row>
    <row r="51" spans="1:15" s="7" customFormat="1" ht="19.899999999999999" customHeight="1" x14ac:dyDescent="0.25">
      <c r="A51" s="56">
        <v>507</v>
      </c>
      <c r="B51" s="48" t="s">
        <v>51</v>
      </c>
      <c r="C51" s="9" t="s">
        <v>14</v>
      </c>
      <c r="D51" s="9">
        <v>32</v>
      </c>
      <c r="E51" s="56">
        <v>25</v>
      </c>
      <c r="F51" s="80"/>
      <c r="G51" s="52">
        <v>94</v>
      </c>
      <c r="H51" s="52">
        <v>84</v>
      </c>
      <c r="I51" s="52">
        <v>55.000000000000007</v>
      </c>
      <c r="J51" s="52">
        <v>92</v>
      </c>
      <c r="K51" s="52">
        <v>88</v>
      </c>
      <c r="L51" s="52">
        <v>93.333333333333329</v>
      </c>
      <c r="M51" s="85"/>
      <c r="N51" s="52">
        <v>84.388888888888886</v>
      </c>
      <c r="O51" s="110">
        <f>AVERAGE(N51:N54)</f>
        <v>83.555857337107341</v>
      </c>
    </row>
    <row r="52" spans="1:15" s="7" customFormat="1" ht="19.899999999999999" customHeight="1" x14ac:dyDescent="0.25">
      <c r="A52" s="56">
        <v>507</v>
      </c>
      <c r="B52" s="48" t="s">
        <v>52</v>
      </c>
      <c r="C52" s="9" t="s">
        <v>15</v>
      </c>
      <c r="D52" s="9">
        <v>32</v>
      </c>
      <c r="E52" s="56">
        <v>26</v>
      </c>
      <c r="F52" s="80"/>
      <c r="G52" s="52">
        <v>91.34615384615384</v>
      </c>
      <c r="H52" s="52">
        <v>90.384615384615387</v>
      </c>
      <c r="I52" s="52">
        <v>65.384615384615387</v>
      </c>
      <c r="J52" s="52">
        <v>92.307692307692307</v>
      </c>
      <c r="K52" s="52">
        <v>94.230769230769226</v>
      </c>
      <c r="L52" s="52">
        <v>94.871794871794876</v>
      </c>
      <c r="M52" s="85"/>
      <c r="N52" s="52">
        <v>88.087606837606828</v>
      </c>
      <c r="O52" s="114"/>
    </row>
    <row r="53" spans="1:15" s="7" customFormat="1" ht="19.899999999999999" customHeight="1" x14ac:dyDescent="0.25">
      <c r="A53" s="56">
        <v>507</v>
      </c>
      <c r="B53" s="48" t="s">
        <v>53</v>
      </c>
      <c r="C53" s="9" t="s">
        <v>16</v>
      </c>
      <c r="D53" s="9">
        <v>31</v>
      </c>
      <c r="E53" s="56">
        <v>28</v>
      </c>
      <c r="F53" s="80"/>
      <c r="G53" s="52">
        <v>85.714285714285708</v>
      </c>
      <c r="H53" s="52">
        <v>76.785714285714292</v>
      </c>
      <c r="I53" s="52">
        <v>63.392857142857139</v>
      </c>
      <c r="J53" s="52">
        <v>78.571428571428569</v>
      </c>
      <c r="K53" s="52">
        <v>96.428571428571431</v>
      </c>
      <c r="L53" s="52">
        <v>89.285714285714278</v>
      </c>
      <c r="M53" s="85"/>
      <c r="N53" s="52">
        <v>81.696428571428569</v>
      </c>
      <c r="O53" s="114"/>
    </row>
    <row r="54" spans="1:15" s="7" customFormat="1" ht="19.899999999999999" customHeight="1" x14ac:dyDescent="0.25">
      <c r="A54" s="56">
        <v>507</v>
      </c>
      <c r="B54" s="48" t="s">
        <v>54</v>
      </c>
      <c r="C54" s="9" t="s">
        <v>17</v>
      </c>
      <c r="D54" s="9">
        <v>32</v>
      </c>
      <c r="E54" s="56">
        <v>22</v>
      </c>
      <c r="F54" s="80"/>
      <c r="G54" s="52">
        <v>80.681818181818173</v>
      </c>
      <c r="H54" s="52">
        <v>81.818181818181827</v>
      </c>
      <c r="I54" s="52">
        <v>60.227272727272727</v>
      </c>
      <c r="J54" s="52">
        <v>79.545454545454547</v>
      </c>
      <c r="K54" s="52">
        <v>84.090909090909093</v>
      </c>
      <c r="L54" s="52">
        <v>93.939393939393938</v>
      </c>
      <c r="M54" s="85"/>
      <c r="N54" s="52">
        <v>80.050505050505052</v>
      </c>
      <c r="O54" s="113"/>
    </row>
    <row r="55" spans="1:15" s="7" customFormat="1" ht="19.899999999999999" customHeight="1" x14ac:dyDescent="0.25">
      <c r="A55" s="53">
        <v>508</v>
      </c>
      <c r="B55" s="90" t="s">
        <v>113</v>
      </c>
      <c r="C55" s="22" t="s">
        <v>14</v>
      </c>
      <c r="D55" s="22">
        <v>34</v>
      </c>
      <c r="E55" s="53">
        <v>31</v>
      </c>
      <c r="F55" s="80"/>
      <c r="G55" s="54">
        <v>95.967741935483872</v>
      </c>
      <c r="H55" s="54">
        <v>83.870967741935488</v>
      </c>
      <c r="I55" s="54">
        <v>79.032258064516128</v>
      </c>
      <c r="J55" s="54">
        <v>88.709677419354833</v>
      </c>
      <c r="K55" s="54">
        <v>95.161290322580655</v>
      </c>
      <c r="L55" s="54">
        <v>95.6989247311828</v>
      </c>
      <c r="M55" s="85"/>
      <c r="N55" s="54">
        <v>89.740143369175641</v>
      </c>
      <c r="O55" s="96">
        <f>AVERAGE(N55:N57)</f>
        <v>83.196856906534336</v>
      </c>
    </row>
    <row r="56" spans="1:15" s="7" customFormat="1" ht="19.899999999999999" customHeight="1" x14ac:dyDescent="0.25">
      <c r="A56" s="53">
        <v>508</v>
      </c>
      <c r="B56" s="90" t="s">
        <v>114</v>
      </c>
      <c r="C56" s="22" t="s">
        <v>15</v>
      </c>
      <c r="D56" s="22">
        <v>30</v>
      </c>
      <c r="E56" s="53">
        <v>25</v>
      </c>
      <c r="F56" s="80"/>
      <c r="G56" s="54">
        <v>96</v>
      </c>
      <c r="H56" s="54">
        <v>92</v>
      </c>
      <c r="I56" s="54">
        <v>69</v>
      </c>
      <c r="J56" s="54">
        <v>84</v>
      </c>
      <c r="K56" s="54">
        <v>88</v>
      </c>
      <c r="L56" s="54">
        <v>82.666666666666671</v>
      </c>
      <c r="M56" s="85"/>
      <c r="N56" s="54">
        <v>85.277777777777786</v>
      </c>
      <c r="O56" s="115"/>
    </row>
    <row r="57" spans="1:15" s="55" customFormat="1" ht="19.899999999999999" customHeight="1" x14ac:dyDescent="0.25">
      <c r="A57" s="53">
        <v>508</v>
      </c>
      <c r="B57" s="46" t="s">
        <v>55</v>
      </c>
      <c r="C57" s="22" t="s">
        <v>16</v>
      </c>
      <c r="D57" s="22">
        <v>33</v>
      </c>
      <c r="E57" s="53">
        <v>26</v>
      </c>
      <c r="F57" s="80"/>
      <c r="G57" s="54">
        <v>79.807692307692307</v>
      </c>
      <c r="H57" s="54">
        <v>71.15384615384616</v>
      </c>
      <c r="I57" s="54">
        <v>64.423076923076934</v>
      </c>
      <c r="J57" s="54">
        <v>61.53846153846154</v>
      </c>
      <c r="K57" s="54">
        <v>84.615384615384613</v>
      </c>
      <c r="L57" s="54">
        <v>85.897435897435898</v>
      </c>
      <c r="M57" s="85"/>
      <c r="N57" s="54">
        <v>74.572649572649581</v>
      </c>
      <c r="O57" s="116"/>
    </row>
    <row r="58" spans="1:15" s="55" customFormat="1" ht="19.899999999999999" customHeight="1" x14ac:dyDescent="0.25">
      <c r="A58" s="56">
        <v>519</v>
      </c>
      <c r="B58" s="92" t="s">
        <v>107</v>
      </c>
      <c r="C58" s="9" t="s">
        <v>14</v>
      </c>
      <c r="D58" s="9">
        <v>36</v>
      </c>
      <c r="E58" s="56">
        <v>30</v>
      </c>
      <c r="F58" s="80"/>
      <c r="G58" s="52">
        <v>98.333333333333329</v>
      </c>
      <c r="H58" s="52">
        <v>80</v>
      </c>
      <c r="I58" s="52">
        <v>73.333333333333329</v>
      </c>
      <c r="J58" s="52">
        <v>81.666666666666671</v>
      </c>
      <c r="K58" s="52">
        <v>96.666666666666671</v>
      </c>
      <c r="L58" s="52">
        <v>96.666666666666671</v>
      </c>
      <c r="M58" s="85"/>
      <c r="N58" s="52">
        <v>87.777777777777771</v>
      </c>
      <c r="O58" s="117">
        <v>87.4</v>
      </c>
    </row>
    <row r="59" spans="1:15" s="7" customFormat="1" ht="19.899999999999999" customHeight="1" x14ac:dyDescent="0.25">
      <c r="A59" s="56">
        <v>519</v>
      </c>
      <c r="B59" s="48" t="s">
        <v>56</v>
      </c>
      <c r="C59" s="9" t="s">
        <v>15</v>
      </c>
      <c r="D59" s="9">
        <v>39</v>
      </c>
      <c r="E59" s="56">
        <v>34</v>
      </c>
      <c r="F59" s="80"/>
      <c r="G59" s="52">
        <v>96.32352941176471</v>
      </c>
      <c r="H59" s="52">
        <v>97.058823529411768</v>
      </c>
      <c r="I59" s="52">
        <v>60.294117647058819</v>
      </c>
      <c r="J59" s="52">
        <v>88.235294117647058</v>
      </c>
      <c r="K59" s="52">
        <v>94.117647058823522</v>
      </c>
      <c r="L59" s="52">
        <v>88.235294117647058</v>
      </c>
      <c r="M59" s="85"/>
      <c r="N59" s="52">
        <v>87.377450980392155</v>
      </c>
      <c r="O59" s="111"/>
    </row>
    <row r="60" spans="1:15" s="7" customFormat="1" ht="19.899999999999999" customHeight="1" x14ac:dyDescent="0.25">
      <c r="A60" s="56">
        <v>519</v>
      </c>
      <c r="B60" s="92" t="s">
        <v>108</v>
      </c>
      <c r="C60" s="9" t="s">
        <v>16</v>
      </c>
      <c r="D60" s="9">
        <v>36</v>
      </c>
      <c r="E60" s="56">
        <v>26</v>
      </c>
      <c r="F60" s="80"/>
      <c r="G60" s="52">
        <v>95.192307692307693</v>
      </c>
      <c r="H60" s="52">
        <v>82.692307692307693</v>
      </c>
      <c r="I60" s="52">
        <v>61.53846153846154</v>
      </c>
      <c r="J60" s="52">
        <v>80.769230769230774</v>
      </c>
      <c r="K60" s="52">
        <v>96.15384615384616</v>
      </c>
      <c r="L60" s="52">
        <v>88.461538461538453</v>
      </c>
      <c r="M60" s="85"/>
      <c r="N60" s="52">
        <v>84.134615384615401</v>
      </c>
      <c r="O60" s="112"/>
    </row>
    <row r="61" spans="1:15" s="7" customFormat="1" ht="19.899999999999999" customHeight="1" x14ac:dyDescent="0.25">
      <c r="A61" s="53">
        <v>524</v>
      </c>
      <c r="B61" s="46" t="s">
        <v>57</v>
      </c>
      <c r="C61" s="22" t="s">
        <v>14</v>
      </c>
      <c r="D61" s="22">
        <v>31</v>
      </c>
      <c r="E61" s="53">
        <v>28</v>
      </c>
      <c r="F61" s="80"/>
      <c r="G61" s="54">
        <v>98.214285714285708</v>
      </c>
      <c r="H61" s="54">
        <v>87.5</v>
      </c>
      <c r="I61" s="54">
        <v>92.857142857142861</v>
      </c>
      <c r="J61" s="54">
        <v>58.928571428571431</v>
      </c>
      <c r="K61" s="54">
        <v>100</v>
      </c>
      <c r="L61" s="54">
        <v>97.61904761904762</v>
      </c>
      <c r="M61" s="85"/>
      <c r="N61" s="54">
        <v>89.186507936507937</v>
      </c>
      <c r="O61" s="96">
        <f>AVERAGE(N61:N65)</f>
        <v>90.562606135882007</v>
      </c>
    </row>
    <row r="62" spans="1:15" s="7" customFormat="1" ht="19.899999999999999" customHeight="1" x14ac:dyDescent="0.25">
      <c r="A62" s="53">
        <v>524</v>
      </c>
      <c r="B62" s="46" t="s">
        <v>59</v>
      </c>
      <c r="C62" s="22" t="s">
        <v>15</v>
      </c>
      <c r="D62" s="22">
        <v>31</v>
      </c>
      <c r="E62" s="53">
        <v>29</v>
      </c>
      <c r="F62" s="80"/>
      <c r="G62" s="54">
        <v>93.965517241379317</v>
      </c>
      <c r="H62" s="54">
        <v>98.275862068965509</v>
      </c>
      <c r="I62" s="54">
        <v>71.551724137931032</v>
      </c>
      <c r="J62" s="54">
        <v>86.206896551724128</v>
      </c>
      <c r="K62" s="54">
        <v>96.551724137931032</v>
      </c>
      <c r="L62" s="54">
        <v>98.850574712643677</v>
      </c>
      <c r="M62" s="85"/>
      <c r="N62" s="54">
        <v>90.900383141762461</v>
      </c>
      <c r="O62" s="97"/>
    </row>
    <row r="63" spans="1:15" s="7" customFormat="1" ht="19.899999999999999" customHeight="1" x14ac:dyDescent="0.25">
      <c r="A63" s="53">
        <v>524</v>
      </c>
      <c r="B63" s="46" t="s">
        <v>60</v>
      </c>
      <c r="C63" s="22" t="s">
        <v>16</v>
      </c>
      <c r="D63" s="22">
        <v>30</v>
      </c>
      <c r="E63" s="53">
        <v>28</v>
      </c>
      <c r="F63" s="80"/>
      <c r="G63" s="54">
        <v>97.321428571428569</v>
      </c>
      <c r="H63" s="54">
        <v>98.214285714285708</v>
      </c>
      <c r="I63" s="54">
        <v>78.571428571428569</v>
      </c>
      <c r="J63" s="54">
        <v>82.142857142857139</v>
      </c>
      <c r="K63" s="54">
        <v>96.428571428571431</v>
      </c>
      <c r="L63" s="54">
        <v>95.238095238095241</v>
      </c>
      <c r="M63" s="85"/>
      <c r="N63" s="54">
        <v>91.319444444444457</v>
      </c>
      <c r="O63" s="97"/>
    </row>
    <row r="64" spans="1:15" s="7" customFormat="1" ht="19.899999999999999" customHeight="1" x14ac:dyDescent="0.25">
      <c r="A64" s="53">
        <v>524</v>
      </c>
      <c r="B64" s="46" t="s">
        <v>61</v>
      </c>
      <c r="C64" s="22" t="s">
        <v>17</v>
      </c>
      <c r="D64" s="22">
        <v>32</v>
      </c>
      <c r="E64" s="53">
        <v>26</v>
      </c>
      <c r="F64" s="80"/>
      <c r="G64" s="54">
        <v>97.115384615384613</v>
      </c>
      <c r="H64" s="54">
        <v>100</v>
      </c>
      <c r="I64" s="54">
        <v>88.461538461538453</v>
      </c>
      <c r="J64" s="54">
        <v>76.923076923076934</v>
      </c>
      <c r="K64" s="54">
        <v>100</v>
      </c>
      <c r="L64" s="54">
        <v>98.71794871794873</v>
      </c>
      <c r="M64" s="85"/>
      <c r="N64" s="54">
        <v>93.536324786324784</v>
      </c>
      <c r="O64" s="97"/>
    </row>
    <row r="65" spans="1:15" s="7" customFormat="1" ht="19.899999999999999" customHeight="1" x14ac:dyDescent="0.25">
      <c r="A65" s="53">
        <v>524</v>
      </c>
      <c r="B65" s="46" t="s">
        <v>62</v>
      </c>
      <c r="C65" s="22" t="s">
        <v>58</v>
      </c>
      <c r="D65" s="22">
        <v>33</v>
      </c>
      <c r="E65" s="53">
        <v>30</v>
      </c>
      <c r="F65" s="80"/>
      <c r="G65" s="54">
        <v>95.833333333333343</v>
      </c>
      <c r="H65" s="54">
        <v>93.333333333333329</v>
      </c>
      <c r="I65" s="54">
        <v>75.833333333333329</v>
      </c>
      <c r="J65" s="54">
        <v>68.333333333333329</v>
      </c>
      <c r="K65" s="54">
        <v>95</v>
      </c>
      <c r="L65" s="54">
        <v>98.888888888888886</v>
      </c>
      <c r="M65" s="85"/>
      <c r="N65" s="54">
        <v>87.870370370370367</v>
      </c>
      <c r="O65" s="98"/>
    </row>
    <row r="66" spans="1:15" s="55" customFormat="1" ht="19.899999999999999" customHeight="1" x14ac:dyDescent="0.25">
      <c r="A66" s="56">
        <v>525</v>
      </c>
      <c r="B66" s="51" t="s">
        <v>63</v>
      </c>
      <c r="C66" s="9" t="s">
        <v>14</v>
      </c>
      <c r="D66" s="9">
        <v>36</v>
      </c>
      <c r="E66" s="56">
        <v>29</v>
      </c>
      <c r="F66" s="80"/>
      <c r="G66" s="52">
        <v>95.689655172413794</v>
      </c>
      <c r="H66" s="52">
        <v>96.551724137931032</v>
      </c>
      <c r="I66" s="52">
        <v>96.551724137931032</v>
      </c>
      <c r="J66" s="52">
        <v>93.103448275862064</v>
      </c>
      <c r="K66" s="52">
        <v>98.275862068965509</v>
      </c>
      <c r="L66" s="52">
        <v>97.701149425287355</v>
      </c>
      <c r="M66" s="85"/>
      <c r="N66" s="52">
        <v>96.312260536398469</v>
      </c>
      <c r="O66" s="110">
        <f>AVERAGE(N66:N68)</f>
        <v>97.511139563506788</v>
      </c>
    </row>
    <row r="67" spans="1:15" s="55" customFormat="1" ht="19.899999999999999" customHeight="1" x14ac:dyDescent="0.25">
      <c r="A67" s="56">
        <v>525</v>
      </c>
      <c r="B67" s="51" t="s">
        <v>64</v>
      </c>
      <c r="C67" s="9" t="s">
        <v>15</v>
      </c>
      <c r="D67" s="9">
        <v>40</v>
      </c>
      <c r="E67" s="56">
        <v>31</v>
      </c>
      <c r="F67" s="80"/>
      <c r="G67" s="52">
        <v>98.387096774193552</v>
      </c>
      <c r="H67" s="52">
        <v>98.387096774193552</v>
      </c>
      <c r="I67" s="52">
        <v>96.774193548387103</v>
      </c>
      <c r="J67" s="52">
        <v>90.322580645161281</v>
      </c>
      <c r="K67" s="52">
        <v>100</v>
      </c>
      <c r="L67" s="52">
        <v>98.924731182795696</v>
      </c>
      <c r="M67" s="85"/>
      <c r="N67" s="52">
        <v>97.132616487455195</v>
      </c>
      <c r="O67" s="114"/>
    </row>
    <row r="68" spans="1:15" s="55" customFormat="1" ht="19.899999999999999" customHeight="1" x14ac:dyDescent="0.25">
      <c r="A68" s="56">
        <v>525</v>
      </c>
      <c r="B68" s="51" t="s">
        <v>65</v>
      </c>
      <c r="C68" s="9" t="s">
        <v>16</v>
      </c>
      <c r="D68" s="9">
        <v>38</v>
      </c>
      <c r="E68" s="56">
        <v>32</v>
      </c>
      <c r="F68" s="80"/>
      <c r="G68" s="52">
        <v>100</v>
      </c>
      <c r="H68" s="52">
        <v>100</v>
      </c>
      <c r="I68" s="52">
        <v>99.21875</v>
      </c>
      <c r="J68" s="52">
        <v>96.875</v>
      </c>
      <c r="K68" s="52">
        <v>98.4375</v>
      </c>
      <c r="L68" s="52">
        <v>100</v>
      </c>
      <c r="M68" s="85"/>
      <c r="N68" s="52">
        <v>99.088541666666671</v>
      </c>
      <c r="O68" s="113"/>
    </row>
    <row r="69" spans="1:15" s="7" customFormat="1" ht="19.899999999999999" customHeight="1" x14ac:dyDescent="0.25">
      <c r="A69" s="53">
        <v>526</v>
      </c>
      <c r="B69" s="46" t="s">
        <v>66</v>
      </c>
      <c r="C69" s="22" t="s">
        <v>14</v>
      </c>
      <c r="D69" s="22">
        <v>27</v>
      </c>
      <c r="E69" s="53">
        <v>26</v>
      </c>
      <c r="F69" s="80"/>
      <c r="G69" s="54">
        <v>97.115384615384613</v>
      </c>
      <c r="H69" s="54">
        <v>100</v>
      </c>
      <c r="I69" s="54">
        <v>97.115384615384613</v>
      </c>
      <c r="J69" s="54">
        <v>92.307692307692307</v>
      </c>
      <c r="K69" s="54">
        <v>98.076923076923066</v>
      </c>
      <c r="L69" s="54">
        <v>94.871794871794876</v>
      </c>
      <c r="M69" s="85"/>
      <c r="N69" s="54">
        <v>96.581196581196593</v>
      </c>
      <c r="O69" s="96">
        <f>AVERAGE(N69:N72)</f>
        <v>96.901079887191003</v>
      </c>
    </row>
    <row r="70" spans="1:15" s="7" customFormat="1" ht="19.899999999999999" customHeight="1" x14ac:dyDescent="0.25">
      <c r="A70" s="53">
        <v>526</v>
      </c>
      <c r="B70" s="46" t="s">
        <v>67</v>
      </c>
      <c r="C70" s="22" t="s">
        <v>15</v>
      </c>
      <c r="D70" s="22">
        <v>30</v>
      </c>
      <c r="E70" s="53">
        <v>27</v>
      </c>
      <c r="F70" s="80"/>
      <c r="G70" s="54">
        <v>99.074074074074076</v>
      </c>
      <c r="H70" s="54">
        <v>98.148148148148152</v>
      </c>
      <c r="I70" s="54">
        <v>88.888888888888886</v>
      </c>
      <c r="J70" s="54">
        <v>100</v>
      </c>
      <c r="K70" s="54">
        <v>100</v>
      </c>
      <c r="L70" s="54">
        <v>93.827160493827165</v>
      </c>
      <c r="M70" s="85"/>
      <c r="N70" s="54">
        <v>96.656378600823032</v>
      </c>
      <c r="O70" s="97"/>
    </row>
    <row r="71" spans="1:15" s="7" customFormat="1" ht="19.899999999999999" customHeight="1" x14ac:dyDescent="0.25">
      <c r="A71" s="53">
        <v>526</v>
      </c>
      <c r="B71" s="46" t="s">
        <v>68</v>
      </c>
      <c r="C71" s="22" t="s">
        <v>16</v>
      </c>
      <c r="D71" s="22">
        <v>27</v>
      </c>
      <c r="E71" s="53">
        <v>22</v>
      </c>
      <c r="F71" s="80"/>
      <c r="G71" s="54">
        <v>100</v>
      </c>
      <c r="H71" s="54">
        <v>100</v>
      </c>
      <c r="I71" s="54">
        <v>92.045454545454547</v>
      </c>
      <c r="J71" s="54">
        <v>100</v>
      </c>
      <c r="K71" s="54">
        <v>95.454545454545453</v>
      </c>
      <c r="L71" s="54">
        <v>96.969696969696969</v>
      </c>
      <c r="M71" s="85"/>
      <c r="N71" s="54">
        <v>97.411616161616166</v>
      </c>
      <c r="O71" s="97"/>
    </row>
    <row r="72" spans="1:15" s="7" customFormat="1" ht="19.899999999999999" customHeight="1" x14ac:dyDescent="0.25">
      <c r="A72" s="53">
        <v>526</v>
      </c>
      <c r="B72" s="46" t="s">
        <v>69</v>
      </c>
      <c r="C72" s="22" t="s">
        <v>17</v>
      </c>
      <c r="D72" s="22">
        <v>27</v>
      </c>
      <c r="E72" s="53">
        <v>26</v>
      </c>
      <c r="F72" s="80"/>
      <c r="G72" s="54">
        <v>98.076923076923066</v>
      </c>
      <c r="H72" s="54">
        <v>98.076923076923066</v>
      </c>
      <c r="I72" s="54">
        <v>91.34615384615384</v>
      </c>
      <c r="J72" s="54">
        <v>98.076923076923066</v>
      </c>
      <c r="K72" s="54">
        <v>96.15384615384616</v>
      </c>
      <c r="L72" s="54">
        <v>100</v>
      </c>
      <c r="M72" s="85"/>
      <c r="N72" s="54">
        <v>96.955128205128219</v>
      </c>
      <c r="O72" s="98"/>
    </row>
    <row r="73" spans="1:15" s="55" customFormat="1" ht="19.899999999999999" customHeight="1" x14ac:dyDescent="0.25">
      <c r="A73" s="56">
        <v>536</v>
      </c>
      <c r="B73" s="48" t="s">
        <v>70</v>
      </c>
      <c r="C73" s="9" t="s">
        <v>14</v>
      </c>
      <c r="D73" s="9">
        <v>34</v>
      </c>
      <c r="E73" s="56">
        <v>25</v>
      </c>
      <c r="F73" s="80"/>
      <c r="G73" s="52">
        <v>96</v>
      </c>
      <c r="H73" s="52">
        <v>78</v>
      </c>
      <c r="I73" s="52">
        <v>55.000000000000007</v>
      </c>
      <c r="J73" s="52">
        <v>52</v>
      </c>
      <c r="K73" s="52">
        <v>94</v>
      </c>
      <c r="L73" s="52">
        <v>85.333333333333343</v>
      </c>
      <c r="M73" s="85"/>
      <c r="N73" s="52">
        <v>76.722222222222229</v>
      </c>
      <c r="O73" s="110">
        <f>AVERAGE(N73:N75)</f>
        <v>83.418656056587096</v>
      </c>
    </row>
    <row r="74" spans="1:15" s="55" customFormat="1" ht="19.899999999999999" customHeight="1" x14ac:dyDescent="0.25">
      <c r="A74" s="56">
        <v>536</v>
      </c>
      <c r="B74" s="48" t="s">
        <v>71</v>
      </c>
      <c r="C74" s="9" t="s">
        <v>15</v>
      </c>
      <c r="D74" s="9">
        <v>32</v>
      </c>
      <c r="E74" s="56">
        <v>29</v>
      </c>
      <c r="F74" s="80"/>
      <c r="G74" s="52">
        <v>95.689655172413794</v>
      </c>
      <c r="H74" s="52">
        <v>89.65517241379311</v>
      </c>
      <c r="I74" s="52">
        <v>60.344827586206897</v>
      </c>
      <c r="J74" s="52">
        <v>89.65517241379311</v>
      </c>
      <c r="K74" s="52">
        <v>94.827586206896555</v>
      </c>
      <c r="L74" s="52">
        <v>98.850574712643677</v>
      </c>
      <c r="M74" s="85"/>
      <c r="N74" s="52">
        <v>88.170498084291197</v>
      </c>
      <c r="O74" s="114"/>
    </row>
    <row r="75" spans="1:15" s="55" customFormat="1" ht="19.899999999999999" customHeight="1" x14ac:dyDescent="0.25">
      <c r="A75" s="56">
        <v>536</v>
      </c>
      <c r="B75" s="51" t="s">
        <v>72</v>
      </c>
      <c r="C75" s="9" t="s">
        <v>58</v>
      </c>
      <c r="D75" s="9">
        <v>19</v>
      </c>
      <c r="E75" s="56">
        <v>13</v>
      </c>
      <c r="F75" s="80"/>
      <c r="G75" s="52">
        <v>94.230769230769226</v>
      </c>
      <c r="H75" s="52">
        <v>76.923076923076934</v>
      </c>
      <c r="I75" s="52">
        <v>69.230769230769226</v>
      </c>
      <c r="J75" s="52">
        <v>88.461538461538453</v>
      </c>
      <c r="K75" s="52">
        <v>88.461538461538453</v>
      </c>
      <c r="L75" s="52">
        <v>94.871794871794876</v>
      </c>
      <c r="M75" s="85"/>
      <c r="N75" s="52">
        <v>85.363247863247864</v>
      </c>
      <c r="O75" s="113"/>
    </row>
    <row r="76" spans="1:15" s="55" customFormat="1" ht="19.899999999999999" customHeight="1" x14ac:dyDescent="0.25">
      <c r="A76" s="53">
        <v>537</v>
      </c>
      <c r="B76" s="46" t="s">
        <v>73</v>
      </c>
      <c r="C76" s="22" t="s">
        <v>14</v>
      </c>
      <c r="D76" s="22">
        <v>35</v>
      </c>
      <c r="E76" s="53">
        <v>26</v>
      </c>
      <c r="F76" s="80"/>
      <c r="G76" s="54">
        <v>95.192307692307693</v>
      </c>
      <c r="H76" s="54">
        <v>76.923076923076934</v>
      </c>
      <c r="I76" s="54">
        <v>62.5</v>
      </c>
      <c r="J76" s="54">
        <v>84.615384615384613</v>
      </c>
      <c r="K76" s="54">
        <v>98.076923076923066</v>
      </c>
      <c r="L76" s="54">
        <v>94.871794871794876</v>
      </c>
      <c r="M76" s="85"/>
      <c r="N76" s="54">
        <v>85.363247863247878</v>
      </c>
      <c r="O76" s="121">
        <f>AVERAGE(N76:N78)</f>
        <v>81.57941595441595</v>
      </c>
    </row>
    <row r="77" spans="1:15" s="55" customFormat="1" ht="19.899999999999999" customHeight="1" x14ac:dyDescent="0.25">
      <c r="A77" s="53">
        <v>537</v>
      </c>
      <c r="B77" s="46" t="s">
        <v>74</v>
      </c>
      <c r="C77" s="22" t="s">
        <v>15</v>
      </c>
      <c r="D77" s="22">
        <v>33</v>
      </c>
      <c r="E77" s="53">
        <v>30</v>
      </c>
      <c r="F77" s="80"/>
      <c r="G77" s="54">
        <v>94.166666666666671</v>
      </c>
      <c r="H77" s="54">
        <v>88.333333333333329</v>
      </c>
      <c r="I77" s="54">
        <v>56.666666666666664</v>
      </c>
      <c r="J77" s="54">
        <v>86.666666666666671</v>
      </c>
      <c r="K77" s="54">
        <v>90</v>
      </c>
      <c r="L77" s="54">
        <v>85.555555555555557</v>
      </c>
      <c r="M77" s="85"/>
      <c r="N77" s="54">
        <v>83.56481481481481</v>
      </c>
      <c r="O77" s="121"/>
    </row>
    <row r="78" spans="1:15" s="55" customFormat="1" ht="19.899999999999999" customHeight="1" x14ac:dyDescent="0.25">
      <c r="A78" s="53">
        <v>537</v>
      </c>
      <c r="B78" s="46" t="s">
        <v>75</v>
      </c>
      <c r="C78" s="22" t="s">
        <v>16</v>
      </c>
      <c r="D78" s="22">
        <v>32</v>
      </c>
      <c r="E78" s="53">
        <v>24</v>
      </c>
      <c r="F78" s="80"/>
      <c r="G78" s="54">
        <v>91.666666666666657</v>
      </c>
      <c r="H78" s="54">
        <v>77.083333333333343</v>
      </c>
      <c r="I78" s="54">
        <v>37.5</v>
      </c>
      <c r="J78" s="54">
        <v>85.416666666666657</v>
      </c>
      <c r="K78" s="54">
        <v>81.25</v>
      </c>
      <c r="L78" s="54">
        <v>81.944444444444457</v>
      </c>
      <c r="M78" s="85"/>
      <c r="N78" s="54">
        <v>75.810185185185176</v>
      </c>
      <c r="O78" s="121"/>
    </row>
    <row r="79" spans="1:15" s="7" customFormat="1" ht="19.899999999999999" customHeight="1" x14ac:dyDescent="0.25">
      <c r="A79" s="9">
        <v>543</v>
      </c>
      <c r="B79" s="72" t="s">
        <v>76</v>
      </c>
      <c r="C79" s="9" t="s">
        <v>15</v>
      </c>
      <c r="D79" s="9">
        <v>33</v>
      </c>
      <c r="E79" s="9">
        <v>23</v>
      </c>
      <c r="F79" s="78"/>
      <c r="G79" s="10">
        <v>92.391304347826093</v>
      </c>
      <c r="H79" s="10">
        <v>76.08695652173914</v>
      </c>
      <c r="I79" s="10">
        <v>63.04347826086957</v>
      </c>
      <c r="J79" s="10">
        <v>95.652173913043484</v>
      </c>
      <c r="K79" s="10">
        <v>91.304347826086953</v>
      </c>
      <c r="L79" s="10">
        <v>91.304347826086968</v>
      </c>
      <c r="M79" s="84"/>
      <c r="N79" s="10">
        <v>84.963768115942045</v>
      </c>
      <c r="O79" s="118">
        <f>AVERAGE(N79:N80)</f>
        <v>89.35688405797103</v>
      </c>
    </row>
    <row r="80" spans="1:15" s="7" customFormat="1" ht="19.899999999999999" customHeight="1" x14ac:dyDescent="0.25">
      <c r="A80" s="9">
        <v>543</v>
      </c>
      <c r="B80" s="72" t="s">
        <v>77</v>
      </c>
      <c r="C80" s="9" t="s">
        <v>16</v>
      </c>
      <c r="D80" s="9">
        <v>33</v>
      </c>
      <c r="E80" s="9">
        <v>26</v>
      </c>
      <c r="F80" s="78"/>
      <c r="G80" s="10">
        <v>99.038461538461547</v>
      </c>
      <c r="H80" s="10">
        <v>96.15384615384616</v>
      </c>
      <c r="I80" s="10">
        <v>82.692307692307693</v>
      </c>
      <c r="J80" s="10">
        <v>92.307692307692307</v>
      </c>
      <c r="K80" s="10">
        <v>96.15384615384616</v>
      </c>
      <c r="L80" s="10">
        <v>96.15384615384616</v>
      </c>
      <c r="M80" s="84"/>
      <c r="N80" s="10">
        <v>93.750000000000014</v>
      </c>
      <c r="O80" s="120"/>
    </row>
    <row r="81" spans="1:258" s="55" customFormat="1" ht="19.899999999999999" customHeight="1" x14ac:dyDescent="0.25">
      <c r="A81" s="53">
        <v>544</v>
      </c>
      <c r="B81" s="46" t="s">
        <v>79</v>
      </c>
      <c r="C81" s="22" t="s">
        <v>14</v>
      </c>
      <c r="D81" s="22">
        <v>30</v>
      </c>
      <c r="E81" s="53">
        <v>26</v>
      </c>
      <c r="F81" s="80"/>
      <c r="G81" s="54">
        <v>88.461538461538453</v>
      </c>
      <c r="H81" s="54">
        <v>82.692307692307693</v>
      </c>
      <c r="I81" s="54">
        <v>57.692307692307686</v>
      </c>
      <c r="J81" s="54">
        <v>73.076923076923066</v>
      </c>
      <c r="K81" s="54">
        <v>94.230769230769226</v>
      </c>
      <c r="L81" s="54">
        <v>87.179487179487182</v>
      </c>
      <c r="M81" s="85"/>
      <c r="N81" s="54">
        <v>80.555555555555557</v>
      </c>
      <c r="O81" s="96">
        <f>AVERAGE(N81:N86)</f>
        <v>87.232870630859125</v>
      </c>
    </row>
    <row r="82" spans="1:258" s="55" customFormat="1" ht="19.899999999999999" customHeight="1" x14ac:dyDescent="0.25">
      <c r="A82" s="53">
        <v>544</v>
      </c>
      <c r="B82" s="46" t="s">
        <v>80</v>
      </c>
      <c r="C82" s="22" t="s">
        <v>15</v>
      </c>
      <c r="D82" s="22">
        <v>28</v>
      </c>
      <c r="E82" s="53">
        <v>22</v>
      </c>
      <c r="F82" s="80"/>
      <c r="G82" s="54">
        <v>98.86363636363636</v>
      </c>
      <c r="H82" s="54">
        <v>84.090909090909093</v>
      </c>
      <c r="I82" s="54">
        <v>63.636363636363633</v>
      </c>
      <c r="J82" s="54">
        <v>84.090909090909093</v>
      </c>
      <c r="K82" s="54">
        <v>93.181818181818173</v>
      </c>
      <c r="L82" s="54">
        <v>93.939393939393938</v>
      </c>
      <c r="M82" s="85"/>
      <c r="N82" s="54">
        <v>86.300505050505038</v>
      </c>
      <c r="O82" s="97"/>
    </row>
    <row r="83" spans="1:258" s="55" customFormat="1" ht="19.899999999999999" customHeight="1" x14ac:dyDescent="0.25">
      <c r="A83" s="53">
        <v>544</v>
      </c>
      <c r="B83" s="46" t="s">
        <v>81</v>
      </c>
      <c r="C83" s="22" t="s">
        <v>16</v>
      </c>
      <c r="D83" s="22">
        <v>32</v>
      </c>
      <c r="E83" s="53">
        <v>26</v>
      </c>
      <c r="F83" s="80"/>
      <c r="G83" s="54">
        <v>96.15384615384616</v>
      </c>
      <c r="H83" s="54">
        <v>94.230769230769226</v>
      </c>
      <c r="I83" s="54">
        <v>88.461538461538453</v>
      </c>
      <c r="J83" s="54">
        <v>92.307692307692307</v>
      </c>
      <c r="K83" s="54">
        <v>96.15384615384616</v>
      </c>
      <c r="L83" s="54">
        <v>96.15384615384616</v>
      </c>
      <c r="M83" s="85"/>
      <c r="N83" s="54">
        <v>93.910256410256409</v>
      </c>
      <c r="O83" s="97"/>
    </row>
    <row r="84" spans="1:258" s="55" customFormat="1" ht="19.899999999999999" customHeight="1" x14ac:dyDescent="0.25">
      <c r="A84" s="53">
        <v>544</v>
      </c>
      <c r="B84" s="46" t="s">
        <v>82</v>
      </c>
      <c r="C84" s="22" t="s">
        <v>17</v>
      </c>
      <c r="D84" s="22">
        <v>37</v>
      </c>
      <c r="E84" s="53">
        <v>32</v>
      </c>
      <c r="F84" s="80"/>
      <c r="G84" s="54">
        <v>91.666666666666657</v>
      </c>
      <c r="H84" s="54">
        <v>91.666666666666657</v>
      </c>
      <c r="I84" s="54">
        <v>81.666666666666671</v>
      </c>
      <c r="J84" s="54">
        <v>100</v>
      </c>
      <c r="K84" s="54">
        <v>91.666666666666657</v>
      </c>
      <c r="L84" s="54">
        <v>95.555555555555557</v>
      </c>
      <c r="M84" s="85"/>
      <c r="N84" s="54">
        <v>92.037037037037024</v>
      </c>
      <c r="O84" s="97"/>
    </row>
    <row r="85" spans="1:258" s="55" customFormat="1" ht="19.899999999999999" customHeight="1" x14ac:dyDescent="0.25">
      <c r="A85" s="53">
        <v>544</v>
      </c>
      <c r="B85" s="46" t="s">
        <v>83</v>
      </c>
      <c r="C85" s="22" t="s">
        <v>58</v>
      </c>
      <c r="D85" s="22">
        <v>30</v>
      </c>
      <c r="E85" s="53">
        <v>27</v>
      </c>
      <c r="F85" s="80"/>
      <c r="G85" s="54">
        <v>93.518518518518519</v>
      </c>
      <c r="H85" s="54">
        <v>88.888888888888886</v>
      </c>
      <c r="I85" s="54">
        <v>61.111111111111114</v>
      </c>
      <c r="J85" s="54">
        <v>83.333333333333343</v>
      </c>
      <c r="K85" s="54">
        <v>92.592592592592595</v>
      </c>
      <c r="L85" s="54">
        <v>88.888888888888886</v>
      </c>
      <c r="M85" s="85"/>
      <c r="N85" s="54">
        <v>84.722222222222229</v>
      </c>
      <c r="O85" s="97"/>
    </row>
    <row r="86" spans="1:258" s="55" customFormat="1" ht="19.899999999999999" customHeight="1" x14ac:dyDescent="0.25">
      <c r="A86" s="53">
        <v>544</v>
      </c>
      <c r="B86" s="46" t="s">
        <v>84</v>
      </c>
      <c r="C86" s="22" t="s">
        <v>78</v>
      </c>
      <c r="D86" s="22">
        <v>34</v>
      </c>
      <c r="E86" s="53">
        <v>29</v>
      </c>
      <c r="F86" s="80"/>
      <c r="G86" s="54">
        <v>93.965517241379317</v>
      </c>
      <c r="H86" s="54">
        <v>87.931034482758619</v>
      </c>
      <c r="I86" s="54">
        <v>58.620689655172406</v>
      </c>
      <c r="J86" s="54">
        <v>89.65517241379311</v>
      </c>
      <c r="K86" s="54">
        <v>93.103448275862064</v>
      </c>
      <c r="L86" s="54">
        <v>91.954022988505756</v>
      </c>
      <c r="M86" s="85"/>
      <c r="N86" s="54">
        <v>85.871647509578565</v>
      </c>
      <c r="O86" s="98"/>
    </row>
    <row r="87" spans="1:258" s="55" customFormat="1" ht="19.899999999999999" customHeight="1" x14ac:dyDescent="0.25">
      <c r="A87" s="56">
        <v>594</v>
      </c>
      <c r="B87" s="48" t="s">
        <v>85</v>
      </c>
      <c r="C87" s="9" t="s">
        <v>14</v>
      </c>
      <c r="D87" s="9">
        <v>32</v>
      </c>
      <c r="E87" s="56">
        <v>27</v>
      </c>
      <c r="F87" s="80"/>
      <c r="G87" s="52">
        <v>96.296296296296291</v>
      </c>
      <c r="H87" s="52">
        <v>90.740740740740748</v>
      </c>
      <c r="I87" s="52">
        <v>77.777777777777786</v>
      </c>
      <c r="J87" s="52">
        <v>90.740740740740748</v>
      </c>
      <c r="K87" s="52">
        <v>96.296296296296291</v>
      </c>
      <c r="L87" s="52">
        <v>96.296296296296291</v>
      </c>
      <c r="M87" s="85"/>
      <c r="N87" s="52">
        <v>91.358024691358025</v>
      </c>
      <c r="O87" s="110">
        <f>AVERAGE(N87:N88)</f>
        <v>89.997194163860826</v>
      </c>
    </row>
    <row r="88" spans="1:258" s="55" customFormat="1" ht="19.899999999999999" customHeight="1" x14ac:dyDescent="0.25">
      <c r="A88" s="56">
        <v>594</v>
      </c>
      <c r="B88" s="48" t="s">
        <v>86</v>
      </c>
      <c r="C88" s="9" t="s">
        <v>15</v>
      </c>
      <c r="D88" s="9">
        <v>32</v>
      </c>
      <c r="E88" s="56">
        <v>22</v>
      </c>
      <c r="F88" s="80"/>
      <c r="G88" s="52">
        <v>90.909090909090907</v>
      </c>
      <c r="H88" s="52">
        <v>95.454545454545453</v>
      </c>
      <c r="I88" s="52">
        <v>79.545454545454547</v>
      </c>
      <c r="J88" s="52">
        <v>84.090909090909093</v>
      </c>
      <c r="K88" s="52">
        <v>95.454545454545453</v>
      </c>
      <c r="L88" s="52">
        <v>86.36363636363636</v>
      </c>
      <c r="M88" s="85"/>
      <c r="N88" s="52">
        <v>88.636363636363626</v>
      </c>
      <c r="O88" s="113"/>
    </row>
    <row r="89" spans="1:258" s="55" customFormat="1" ht="19.899999999999999" customHeight="1" x14ac:dyDescent="0.25">
      <c r="A89" s="53">
        <v>684</v>
      </c>
      <c r="B89" s="46" t="s">
        <v>87</v>
      </c>
      <c r="C89" s="22" t="s">
        <v>14</v>
      </c>
      <c r="D89" s="22">
        <v>30</v>
      </c>
      <c r="E89" s="53">
        <v>22</v>
      </c>
      <c r="F89" s="80"/>
      <c r="G89" s="54">
        <v>89.772727272727266</v>
      </c>
      <c r="H89" s="54">
        <v>88.63636363636364</v>
      </c>
      <c r="I89" s="54">
        <v>100</v>
      </c>
      <c r="J89" s="54">
        <v>81.818181818181827</v>
      </c>
      <c r="K89" s="54">
        <v>97.727272727272734</v>
      </c>
      <c r="L89" s="54">
        <v>96.969696969696969</v>
      </c>
      <c r="M89" s="85"/>
      <c r="N89" s="54">
        <v>92.48737373737373</v>
      </c>
      <c r="O89" s="96">
        <f>AVERAGE(N89:N90)</f>
        <v>93.517349420127204</v>
      </c>
    </row>
    <row r="90" spans="1:258" s="55" customFormat="1" ht="19.899999999999999" customHeight="1" x14ac:dyDescent="0.25">
      <c r="A90" s="53">
        <v>684</v>
      </c>
      <c r="B90" s="46" t="s">
        <v>88</v>
      </c>
      <c r="C90" s="22" t="s">
        <v>15</v>
      </c>
      <c r="D90" s="22">
        <v>33</v>
      </c>
      <c r="E90" s="53">
        <v>27</v>
      </c>
      <c r="F90" s="80"/>
      <c r="G90" s="54">
        <v>98.148148148148152</v>
      </c>
      <c r="H90" s="54">
        <v>88.888888888888886</v>
      </c>
      <c r="I90" s="54">
        <v>96.296296296296291</v>
      </c>
      <c r="J90" s="54">
        <v>96.296296296296291</v>
      </c>
      <c r="K90" s="54">
        <v>96.296296296296291</v>
      </c>
      <c r="L90" s="54">
        <v>91.358024691358025</v>
      </c>
      <c r="M90" s="85"/>
      <c r="N90" s="54">
        <v>94.547325102880663</v>
      </c>
      <c r="O90" s="98"/>
    </row>
    <row r="91" spans="1:258" s="55" customFormat="1" ht="19.899999999999999" customHeight="1" x14ac:dyDescent="0.25">
      <c r="A91" s="56">
        <v>703</v>
      </c>
      <c r="B91" s="48" t="s">
        <v>89</v>
      </c>
      <c r="C91" s="9" t="s">
        <v>14</v>
      </c>
      <c r="D91" s="9">
        <v>37</v>
      </c>
      <c r="E91" s="56">
        <v>31</v>
      </c>
      <c r="F91" s="80"/>
      <c r="G91" s="52">
        <v>95.967741935483872</v>
      </c>
      <c r="H91" s="52">
        <v>82.258064516129039</v>
      </c>
      <c r="I91" s="52">
        <v>60.483870967741936</v>
      </c>
      <c r="J91" s="52">
        <v>90.322580645161281</v>
      </c>
      <c r="K91" s="52">
        <v>96.774193548387103</v>
      </c>
      <c r="L91" s="52">
        <v>88.172043010752688</v>
      </c>
      <c r="M91" s="85"/>
      <c r="N91" s="52">
        <v>85.663082437275989</v>
      </c>
      <c r="O91" s="110">
        <f>AVERAGE(N91:N93)</f>
        <v>86.772546947278116</v>
      </c>
    </row>
    <row r="92" spans="1:258" s="55" customFormat="1" ht="19.899999999999999" customHeight="1" x14ac:dyDescent="0.25">
      <c r="A92" s="56">
        <v>703</v>
      </c>
      <c r="B92" s="48" t="s">
        <v>90</v>
      </c>
      <c r="C92" s="9" t="s">
        <v>15</v>
      </c>
      <c r="D92" s="9">
        <v>38</v>
      </c>
      <c r="E92" s="56">
        <v>26</v>
      </c>
      <c r="F92" s="80"/>
      <c r="G92" s="52">
        <v>91.34615384615384</v>
      </c>
      <c r="H92" s="52">
        <v>84.615384615384613</v>
      </c>
      <c r="I92" s="52">
        <v>56.730769230769226</v>
      </c>
      <c r="J92" s="52">
        <v>98.076923076923066</v>
      </c>
      <c r="K92" s="52">
        <v>94.230769230769226</v>
      </c>
      <c r="L92" s="52">
        <v>94.871794871794876</v>
      </c>
      <c r="M92" s="85"/>
      <c r="N92" s="52">
        <v>86.645299145299134</v>
      </c>
      <c r="O92" s="114"/>
    </row>
    <row r="93" spans="1:258" s="55" customFormat="1" ht="19.899999999999999" customHeight="1" x14ac:dyDescent="0.25">
      <c r="A93" s="56">
        <v>703</v>
      </c>
      <c r="B93" s="48" t="s">
        <v>91</v>
      </c>
      <c r="C93" s="9" t="s">
        <v>16</v>
      </c>
      <c r="D93" s="9">
        <v>34</v>
      </c>
      <c r="E93" s="56">
        <v>32</v>
      </c>
      <c r="F93" s="80"/>
      <c r="G93" s="52">
        <v>95.833333333333343</v>
      </c>
      <c r="H93" s="52">
        <v>85</v>
      </c>
      <c r="I93" s="52">
        <v>75</v>
      </c>
      <c r="J93" s="52">
        <v>90</v>
      </c>
      <c r="K93" s="52">
        <v>90</v>
      </c>
      <c r="L93" s="52">
        <v>92.222222222222214</v>
      </c>
      <c r="M93" s="85"/>
      <c r="N93" s="52">
        <v>88.009259259259252</v>
      </c>
      <c r="O93" s="113"/>
    </row>
    <row r="94" spans="1:258" ht="11.45" customHeight="1" x14ac:dyDescent="0.2">
      <c r="A94" s="94"/>
      <c r="B94" s="94"/>
      <c r="C94" s="74"/>
      <c r="D94" s="74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5"/>
    </row>
    <row r="95" spans="1:258" s="16" customFormat="1" ht="33" customHeight="1" x14ac:dyDescent="0.25">
      <c r="A95" s="124"/>
      <c r="B95" s="126"/>
      <c r="C95" s="105" t="s">
        <v>99</v>
      </c>
      <c r="D95" s="102" t="s">
        <v>96</v>
      </c>
      <c r="E95" s="102" t="s">
        <v>97</v>
      </c>
      <c r="F95" s="76"/>
      <c r="G95" s="58" t="s">
        <v>98</v>
      </c>
      <c r="H95" s="59"/>
      <c r="I95" s="59"/>
      <c r="J95" s="59"/>
      <c r="K95" s="59"/>
      <c r="L95" s="59"/>
      <c r="M95" s="86"/>
      <c r="N95" s="104" t="s">
        <v>109</v>
      </c>
      <c r="O95" s="105"/>
    </row>
    <row r="96" spans="1:258" ht="14.25" customHeight="1" x14ac:dyDescent="0.25">
      <c r="A96" s="125"/>
      <c r="B96" s="127"/>
      <c r="C96" s="128"/>
      <c r="D96" s="103"/>
      <c r="E96" s="103"/>
      <c r="F96" s="77"/>
      <c r="G96" s="60" t="s">
        <v>2</v>
      </c>
      <c r="H96" s="60" t="s">
        <v>3</v>
      </c>
      <c r="I96" s="60" t="s">
        <v>4</v>
      </c>
      <c r="J96" s="60" t="s">
        <v>6</v>
      </c>
      <c r="K96" s="60" t="s">
        <v>5</v>
      </c>
      <c r="L96" s="61" t="s">
        <v>7</v>
      </c>
      <c r="M96" s="87"/>
      <c r="N96" s="106"/>
      <c r="O96" s="107"/>
      <c r="P96"/>
      <c r="Q96"/>
      <c r="R96"/>
      <c r="S96"/>
      <c r="T96"/>
      <c r="U96"/>
      <c r="V96"/>
      <c r="W96"/>
      <c r="X96"/>
      <c r="Y96"/>
      <c r="Z96"/>
      <c r="AA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</row>
    <row r="97" spans="2:15" ht="29.45" customHeight="1" x14ac:dyDescent="0.2">
      <c r="B97" s="95"/>
      <c r="C97" s="93">
        <f>COUNTA(C8:C93)</f>
        <v>86</v>
      </c>
      <c r="D97" s="62">
        <f>SUM(D8:D93)</f>
        <v>2815</v>
      </c>
      <c r="E97" s="62">
        <f>SUM(E8:E93)</f>
        <v>2341</v>
      </c>
      <c r="F97" s="78"/>
      <c r="G97" s="63">
        <f>AVERAGE(G8:G93)</f>
        <v>94.386511217748748</v>
      </c>
      <c r="H97" s="63">
        <f t="shared" ref="H97:L97" si="0">AVERAGE(H8:H93)</f>
        <v>88.750688746850571</v>
      </c>
      <c r="I97" s="63">
        <f t="shared" si="0"/>
        <v>73.013241148126909</v>
      </c>
      <c r="J97" s="63">
        <f t="shared" si="0"/>
        <v>86.770334529102499</v>
      </c>
      <c r="K97" s="63">
        <f t="shared" si="0"/>
        <v>93.784506474846353</v>
      </c>
      <c r="L97" s="64">
        <f t="shared" si="0"/>
        <v>92.82921587318026</v>
      </c>
      <c r="M97" s="88"/>
      <c r="N97" s="65">
        <f>AVERAGE(G97:L97)</f>
        <v>88.255749664975895</v>
      </c>
      <c r="O97" s="66"/>
    </row>
  </sheetData>
  <mergeCells count="40">
    <mergeCell ref="O22:O25"/>
    <mergeCell ref="O17:O18"/>
    <mergeCell ref="O19:O21"/>
    <mergeCell ref="A6:A7"/>
    <mergeCell ref="A95:A96"/>
    <mergeCell ref="B95:B96"/>
    <mergeCell ref="C95:C96"/>
    <mergeCell ref="D95:D96"/>
    <mergeCell ref="C6:C7"/>
    <mergeCell ref="B6:B7"/>
    <mergeCell ref="O89:O90"/>
    <mergeCell ref="O91:O93"/>
    <mergeCell ref="N6:N7"/>
    <mergeCell ref="O6:O7"/>
    <mergeCell ref="E6:E7"/>
    <mergeCell ref="O73:O75"/>
    <mergeCell ref="O76:O78"/>
    <mergeCell ref="O79:O80"/>
    <mergeCell ref="O81:O86"/>
    <mergeCell ref="O87:O88"/>
    <mergeCell ref="O49:O50"/>
    <mergeCell ref="O51:O54"/>
    <mergeCell ref="O61:O65"/>
    <mergeCell ref="O66:O68"/>
    <mergeCell ref="O31:O33"/>
    <mergeCell ref="O26:O28"/>
    <mergeCell ref="E95:E96"/>
    <mergeCell ref="N95:O96"/>
    <mergeCell ref="D6:D7"/>
    <mergeCell ref="O69:O72"/>
    <mergeCell ref="O34:O37"/>
    <mergeCell ref="O38:O41"/>
    <mergeCell ref="O42:O43"/>
    <mergeCell ref="O45:O48"/>
    <mergeCell ref="O55:O57"/>
    <mergeCell ref="O58:O60"/>
    <mergeCell ref="O29:O30"/>
    <mergeCell ref="O8:O9"/>
    <mergeCell ref="O10:O13"/>
    <mergeCell ref="O14:O16"/>
  </mergeCells>
  <pageMargins left="0.7" right="0.7" top="0.75" bottom="0.75" header="0.3" footer="0.3"/>
  <pageSetup orientation="portrait" r:id="rId1"/>
  <ignoredErrors>
    <ignoredError sqref="O8 O10 O14 O17 O22 O29 O38 O34 O42 O45 O49 O51 O61 O66 O69 O73 O76 O79 O81 O87 O89 O91 O19 O31 O5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анализ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</dc:creator>
  <cp:lastModifiedBy>user</cp:lastModifiedBy>
  <cp:lastPrinted>2020-02-06T08:41:26Z</cp:lastPrinted>
  <dcterms:created xsi:type="dcterms:W3CDTF">2019-01-25T13:14:22Z</dcterms:created>
  <dcterms:modified xsi:type="dcterms:W3CDTF">2024-02-20T13:18:25Z</dcterms:modified>
</cp:coreProperties>
</file>